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440" yWindow="105" windowWidth="14805" windowHeight="8010" activeTab="1"/>
  </bookViews>
  <sheets>
    <sheet name="ПМС 2023" sheetId="1" r:id="rId1"/>
    <sheet name="ЗДБРБ 2023" sheetId="2" r:id="rId2"/>
  </sheets>
  <calcPr calcId="162913"/>
</workbook>
</file>

<file path=xl/calcChain.xml><?xml version="1.0" encoding="utf-8"?>
<calcChain xmlns="http://schemas.openxmlformats.org/spreadsheetml/2006/main">
  <c r="C79" i="1" l="1"/>
  <c r="C78" i="1"/>
  <c r="C77" i="1"/>
  <c r="C64" i="1"/>
  <c r="C70" i="1" s="1"/>
  <c r="C14" i="1" s="1"/>
  <c r="C57" i="1"/>
  <c r="C62" i="1" s="1"/>
  <c r="C13" i="1" s="1"/>
  <c r="C12" i="1" s="1"/>
  <c r="C51" i="1"/>
  <c r="C48" i="1"/>
  <c r="C42" i="1"/>
  <c r="C46" i="1" s="1"/>
  <c r="C10" i="1" s="1"/>
  <c r="C36" i="1"/>
  <c r="C33" i="1"/>
  <c r="C23" i="1"/>
  <c r="C31" i="1" s="1"/>
  <c r="C8" i="1" s="1"/>
  <c r="C75" i="1" l="1"/>
  <c r="C55" i="1"/>
  <c r="C11" i="1" s="1"/>
  <c r="C80" i="1"/>
  <c r="C40" i="1"/>
  <c r="C9" i="1" s="1"/>
  <c r="C7" i="1" l="1"/>
  <c r="C15" i="1" s="1"/>
  <c r="C81" i="1"/>
</calcChain>
</file>

<file path=xl/sharedStrings.xml><?xml version="1.0" encoding="utf-8"?>
<sst xmlns="http://schemas.openxmlformats.org/spreadsheetml/2006/main" count="148" uniqueCount="96">
  <si>
    <t>№</t>
  </si>
  <si>
    <t>Показатели</t>
  </si>
  <si>
    <t>Сума</t>
  </si>
  <si>
    <t>I.</t>
  </si>
  <si>
    <t>ПРИХОДИ, ПОМОЩИ И ДАРЕНИЯ</t>
  </si>
  <si>
    <t>Неданъчни приходи</t>
  </si>
  <si>
    <t>1.1.</t>
  </si>
  <si>
    <t xml:space="preserve">Приходи и доходи от собственост </t>
  </si>
  <si>
    <t>1.2.</t>
  </si>
  <si>
    <t>Други приходи</t>
  </si>
  <si>
    <t>753,3</t>
  </si>
  <si>
    <t>II.</t>
  </si>
  <si>
    <t xml:space="preserve">РАЗХОДИ                                       </t>
  </si>
  <si>
    <t xml:space="preserve">Текущи разходи                                            </t>
  </si>
  <si>
    <t>в т.ч.</t>
  </si>
  <si>
    <t>Персонал</t>
  </si>
  <si>
    <t>Субсидии и други текущи трансфери</t>
  </si>
  <si>
    <t>1.2.1.</t>
  </si>
  <si>
    <t>Субсидии и други текущи трансфери за нефинансови предприятия</t>
  </si>
  <si>
    <t xml:space="preserve">Капиталови разходи </t>
  </si>
  <si>
    <t>2.1.</t>
  </si>
  <si>
    <t xml:space="preserve">Придобиване на дълготрайни активи и основен ремонт </t>
  </si>
  <si>
    <t>2.2.</t>
  </si>
  <si>
    <t xml:space="preserve">Капиталови трансфери </t>
  </si>
  <si>
    <t>III.</t>
  </si>
  <si>
    <t>БЮДЖЕТНИ ВЗАИМООТНОШЕНИЯ (ТРАНСФЕРИ) - (+/-)</t>
  </si>
  <si>
    <t>Бюджетно взаимоотношение с централния бюджет (+/-)</t>
  </si>
  <si>
    <t>IV.</t>
  </si>
  <si>
    <t>БЮДЖЕТНО САЛДО (І-ІІ+ІІІ)</t>
  </si>
  <si>
    <t>40 000,0</t>
  </si>
  <si>
    <t>V.</t>
  </si>
  <si>
    <t xml:space="preserve">ОПЕРАЦИИ В ЧАСТТА НА ФИНАНСИРАНЕТО - НЕТО </t>
  </si>
  <si>
    <t>-40 000,0</t>
  </si>
  <si>
    <t>Предоставени кредити (нето)</t>
  </si>
  <si>
    <t xml:space="preserve"> (2) Утвърждава разпределение на разходите по ал. 1 по области на политики и бюджетни програми, както следва:</t>
  </si>
  <si>
    <t>Наименование на областта на политика / бюджетната програма</t>
  </si>
  <si>
    <t>Бюджетна програма „Администрация“</t>
  </si>
  <si>
    <t>Всичко:</t>
  </si>
  <si>
    <t>(в лева)</t>
  </si>
  <si>
    <t>8400.01.00</t>
  </si>
  <si>
    <t>8400.01.01</t>
  </si>
  <si>
    <t>Бюджетна програма „Развитие на селските райони“</t>
  </si>
  <si>
    <t>8400.01.02</t>
  </si>
  <si>
    <t>Бюджетна програма „Селскостопански пазарни механизми“</t>
  </si>
  <si>
    <t>8400.01.03</t>
  </si>
  <si>
    <t>Бюджетна програма „Директни плащания и мерки за специфично подпомагане“</t>
  </si>
  <si>
    <t>8400.01.04</t>
  </si>
  <si>
    <t>Бюджетна програма „Държавни помощи, национални доплащания и САПАРД“</t>
  </si>
  <si>
    <t>8400.02.00</t>
  </si>
  <si>
    <t>8400.02.01</t>
  </si>
  <si>
    <t>Бюджетна програма „Рибарство и аквакултури“</t>
  </si>
  <si>
    <t>8400.03.00</t>
  </si>
  <si>
    <t>Общо:</t>
  </si>
  <si>
    <t>РАЗПРЕДЕЛЕНИЕ НА</t>
  </si>
  <si>
    <t xml:space="preserve">ВЕДОМСТВЕНИТЕ И АДМИНИСТРИРАНИТЕ РАЗХОДИ </t>
  </si>
  <si>
    <t>8400.01.01 Бюджетна програма „Развитие на селските райони“</t>
  </si>
  <si>
    <t>I. Общо ведомствени разходи</t>
  </si>
  <si>
    <t>от тях за:</t>
  </si>
  <si>
    <t xml:space="preserve">   Персонал</t>
  </si>
  <si>
    <t>II. Администрирани разходни параграфи по бюджета</t>
  </si>
  <si>
    <t>ІІІ. Общо разходи (I+II)</t>
  </si>
  <si>
    <t>8400.01.02 Бюджетна програма „Селскостопански пазарни механизми“</t>
  </si>
  <si>
    <t>8400.01.03 Бюджетна програма „Директни плащания и мерки за специфично подпомагане“</t>
  </si>
  <si>
    <t>8400.01.04 Бюджетна програма „Държавни помощи, национални доплащания и САПАРД“</t>
  </si>
  <si>
    <t>8400.02.01 Бюджетна програма „Рибарство и аквакултури“</t>
  </si>
  <si>
    <t>8400.03.00 Бюджетна програма „Администрация“</t>
  </si>
  <si>
    <t xml:space="preserve">   Издръжка</t>
  </si>
  <si>
    <t xml:space="preserve">   Капиталови разходи</t>
  </si>
  <si>
    <t>II. Администрирани разходни параграфи по бюджета - общо</t>
  </si>
  <si>
    <t>Общо разходи по бюджетните програми на 
Държавен фонд "Земеделие"</t>
  </si>
  <si>
    <t>(хил, лв,)</t>
  </si>
  <si>
    <t>Политика на Министерството на земеделието в областта на земеделието и селските райони</t>
  </si>
  <si>
    <t>Политика на Министерството на земеделието в областта на рибарството и аквакултурите</t>
  </si>
  <si>
    <t>3 000,0</t>
  </si>
  <si>
    <t>2 246,7</t>
  </si>
  <si>
    <t>РАЗХОДИ ПО ОБЛАСТИ НА ПОЛИТИКИ И БЮДЖЕТНИ ПРОГРАМИ</t>
  </si>
  <si>
    <t xml:space="preserve">   Субсидии за неразплатени проекти след изтичане на крайния срок за извършване на плащания с европейски средства, вкл. по съдебни решения и/или изпълнителни листа</t>
  </si>
  <si>
    <t xml:space="preserve">   Капиталови трансфери за инвестиционни проекти, в т.ч. неразплатени проекти след изтичане на крайния срок за извършване на разплащания с европейски средства, вкл. по съдебни решения и/или изпълнителни листа</t>
  </si>
  <si>
    <t xml:space="preserve">   Финансиране на разходи за ДДС на общини с одобрени проекти по ПРСР</t>
  </si>
  <si>
    <t xml:space="preserve">   Субсидии по схемите и мерките на Селскостопанските пазарни механизми</t>
  </si>
  <si>
    <t xml:space="preserve">    Субсидии за държавни помощи и преходна национална помощ съгласно Закона за подпомагане на земеделските производители</t>
  </si>
  <si>
    <t xml:space="preserve">    Капиталови трансфери за инвестиционни проекти, в т.ч. неразплатени проекти след изтичане на крайния срок за извършване на разплащания с европейски средства, вкл. по съдебни решения и/или изпълнителни листа</t>
  </si>
  <si>
    <t xml:space="preserve">   Финансиране на разходи за ДДС на общини с одобрени проекти по ПМДР</t>
  </si>
  <si>
    <t>НА ДЪРЖАВНИЯ ФОНД „ЗЕМЕДЕЛИЕ“ ЗА 2023 Г.</t>
  </si>
  <si>
    <t>ПО БЮДЖЕТНИ ПРОГРАМИ ЗА 2023 Г.</t>
  </si>
  <si>
    <t>ВЕДОМСТВЕНИ И АДМИНИСТРИРАНИ РАЗХОДИ ПО БЮДЖЕТА ЗА 2023 Г. - ОБЩО</t>
  </si>
  <si>
    <t>Политика на Министерството на земеделието и храните в областта на земеделието и селските райони</t>
  </si>
  <si>
    <t>Политика на Министерството на земеделието и храните в областта на рибарството и аквакултурите</t>
  </si>
  <si>
    <r>
      <t>Чл. 46.</t>
    </r>
    <r>
      <rPr>
        <sz val="12"/>
        <rFont val="Times New Roman"/>
        <family val="1"/>
        <charset val="204"/>
      </rPr>
      <t xml:space="preserve"> (1) Приема бюджета на Държавен фонд „Земеделие“ за 2023 г., както следва:</t>
    </r>
  </si>
  <si>
    <t>Максимален размер на ангажиментите за разходи, които могат да бъдат поети през 2023 г.</t>
  </si>
  <si>
    <t>Максимален размер на новите задължения за разходи, които могат да бъдат натрупани през 2023 г.</t>
  </si>
  <si>
    <t xml:space="preserve"> (3) Утвърждава максималните размери на ангажиментите за разходи, които могат да бъдат поети през 2023 г., и максималните размери на новите задължения за разходи, които могат да бъдат натрупани през 2023 г. от Държавен фонд "Земеделие", както следва:</t>
  </si>
  <si>
    <t>43. ПОКАЗАТЕЛИ ПО БЮДЖЕТНИТЕ ПРОГРАМИ ПО БЮДЖЕТА</t>
  </si>
  <si>
    <t>Класификационен код съгласно РМС № 850 от 2022 г.</t>
  </si>
  <si>
    <t>НАИМЕНОВАНИЕ</t>
  </si>
  <si>
    <t>РАЗХОДИ ПО ПРОГРАМИ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</si>
</sst>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0" fontId="2" fillId="0" borderId="6" xfId="0" applyFont="1" applyBorder="1" applyAlignment="1">
      <alignment horizontal="left" vertical="center" indent="3"/>
    </xf>
    <xf numFmtId="0" fontId="2" fillId="0" borderId="4" xfId="0" applyFont="1" applyBorder="1" applyAlignment="1">
      <alignment horizontal="left" vertical="center" indent="2"/>
    </xf>
    <xf numFmtId="0" fontId="2" fillId="0" borderId="6" xfId="0" applyFont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3" fontId="6" fillId="2" borderId="4" xfId="0" applyNumberFormat="1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vertical="center" wrapText="1"/>
    </xf>
    <xf numFmtId="3" fontId="5" fillId="2" borderId="14" xfId="0" applyNumberFormat="1" applyFont="1" applyFill="1" applyBorder="1" applyAlignment="1">
      <alignment horizontal="right" vertical="center" wrapText="1"/>
    </xf>
    <xf numFmtId="0" fontId="8" fillId="2" borderId="15" xfId="0" applyFont="1" applyFill="1" applyBorder="1" applyAlignment="1">
      <alignment vertical="center" wrapText="1"/>
    </xf>
    <xf numFmtId="3" fontId="7" fillId="2" borderId="16" xfId="0" applyNumberFormat="1" applyFont="1" applyFill="1" applyBorder="1" applyAlignment="1">
      <alignment horizontal="right" vertical="center" wrapText="1"/>
    </xf>
    <xf numFmtId="0" fontId="7" fillId="2" borderId="15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3" fontId="5" fillId="2" borderId="16" xfId="0" applyNumberFormat="1" applyFont="1" applyFill="1" applyBorder="1" applyAlignment="1">
      <alignment horizontal="right" vertical="center" wrapText="1"/>
    </xf>
    <xf numFmtId="0" fontId="5" fillId="2" borderId="17" xfId="0" applyFont="1" applyFill="1" applyBorder="1" applyAlignment="1">
      <alignment vertical="center" wrapText="1"/>
    </xf>
    <xf numFmtId="3" fontId="5" fillId="2" borderId="18" xfId="0" applyNumberFormat="1" applyFont="1" applyFill="1" applyBorder="1" applyAlignment="1">
      <alignment horizontal="right" vertical="center" wrapText="1"/>
    </xf>
    <xf numFmtId="0" fontId="7" fillId="3" borderId="15" xfId="0" applyFont="1" applyFill="1" applyBorder="1" applyAlignment="1">
      <alignment vertical="center" wrapText="1"/>
    </xf>
    <xf numFmtId="0" fontId="12" fillId="3" borderId="15" xfId="0" applyFont="1" applyFill="1" applyBorder="1" applyAlignment="1">
      <alignment vertical="center" wrapText="1"/>
    </xf>
    <xf numFmtId="3" fontId="5" fillId="3" borderId="18" xfId="0" applyNumberFormat="1" applyFont="1" applyFill="1" applyBorder="1" applyAlignment="1">
      <alignment horizontal="right" vertical="center" wrapText="1"/>
    </xf>
    <xf numFmtId="3" fontId="12" fillId="2" borderId="16" xfId="0" applyNumberFormat="1" applyFont="1" applyFill="1" applyBorder="1" applyAlignment="1">
      <alignment horizontal="right" vertical="center" wrapText="1"/>
    </xf>
    <xf numFmtId="0" fontId="11" fillId="2" borderId="17" xfId="0" applyFont="1" applyFill="1" applyBorder="1" applyAlignment="1">
      <alignment vertical="center" wrapText="1"/>
    </xf>
    <xf numFmtId="3" fontId="11" fillId="2" borderId="18" xfId="0" applyNumberFormat="1" applyFont="1" applyFill="1" applyBorder="1" applyAlignment="1">
      <alignment horizontal="right" vertical="center" wrapText="1"/>
    </xf>
    <xf numFmtId="0" fontId="11" fillId="2" borderId="13" xfId="0" applyFont="1" applyFill="1" applyBorder="1" applyAlignment="1">
      <alignment vertical="center" wrapText="1"/>
    </xf>
    <xf numFmtId="3" fontId="11" fillId="2" borderId="14" xfId="0" applyNumberFormat="1" applyFont="1" applyFill="1" applyBorder="1" applyAlignment="1">
      <alignment horizontal="right" vertical="center" wrapText="1"/>
    </xf>
    <xf numFmtId="0" fontId="13" fillId="2" borderId="15" xfId="0" applyFont="1" applyFill="1" applyBorder="1" applyAlignment="1">
      <alignment vertical="center" wrapText="1"/>
    </xf>
    <xf numFmtId="0" fontId="12" fillId="2" borderId="16" xfId="0" applyFont="1" applyFill="1" applyBorder="1" applyAlignment="1">
      <alignment horizontal="right" vertical="center" wrapText="1"/>
    </xf>
    <xf numFmtId="0" fontId="12" fillId="2" borderId="15" xfId="0" applyFont="1" applyFill="1" applyBorder="1" applyAlignment="1">
      <alignment vertical="center" wrapText="1"/>
    </xf>
    <xf numFmtId="0" fontId="11" fillId="2" borderId="15" xfId="0" applyFont="1" applyFill="1" applyBorder="1" applyAlignment="1">
      <alignment vertical="center" wrapText="1"/>
    </xf>
    <xf numFmtId="0" fontId="11" fillId="2" borderId="16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right" vertical="center"/>
    </xf>
    <xf numFmtId="0" fontId="7" fillId="0" borderId="0" xfId="0" applyFont="1" applyAlignment="1">
      <alignment wrapText="1"/>
    </xf>
    <xf numFmtId="164" fontId="2" fillId="0" borderId="5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workbookViewId="0">
      <selection activeCell="E69" sqref="E69"/>
    </sheetView>
  </sheetViews>
  <sheetFormatPr defaultColWidth="11.140625" defaultRowHeight="15" x14ac:dyDescent="0.25"/>
  <cols>
    <col min="1" max="1" width="16.140625" customWidth="1"/>
    <col min="2" max="2" width="76" customWidth="1"/>
    <col min="3" max="3" width="13.5703125" customWidth="1"/>
  </cols>
  <sheetData>
    <row r="1" spans="1:3" x14ac:dyDescent="0.25">
      <c r="A1" s="77" t="s">
        <v>92</v>
      </c>
      <c r="B1" s="77"/>
      <c r="C1" s="77"/>
    </row>
    <row r="2" spans="1:3" x14ac:dyDescent="0.25">
      <c r="A2" s="76" t="s">
        <v>83</v>
      </c>
      <c r="B2" s="76"/>
      <c r="C2" s="76"/>
    </row>
    <row r="3" spans="1:3" x14ac:dyDescent="0.25">
      <c r="A3" s="63"/>
      <c r="B3" s="63"/>
      <c r="C3" s="63"/>
    </row>
    <row r="4" spans="1:3" ht="15.75" thickBot="1" x14ac:dyDescent="0.3">
      <c r="A4" s="76" t="s">
        <v>75</v>
      </c>
      <c r="B4" s="76"/>
      <c r="C4" s="76"/>
    </row>
    <row r="5" spans="1:3" ht="25.5" customHeight="1" x14ac:dyDescent="0.25">
      <c r="A5" s="66" t="s">
        <v>93</v>
      </c>
      <c r="B5" s="66" t="s">
        <v>94</v>
      </c>
      <c r="C5" s="19" t="s">
        <v>2</v>
      </c>
    </row>
    <row r="6" spans="1:3" ht="42.75" customHeight="1" thickBot="1" x14ac:dyDescent="0.3">
      <c r="A6" s="75"/>
      <c r="B6" s="75"/>
      <c r="C6" s="20" t="s">
        <v>38</v>
      </c>
    </row>
    <row r="7" spans="1:3" ht="26.25" thickBot="1" x14ac:dyDescent="0.3">
      <c r="A7" s="21" t="s">
        <v>39</v>
      </c>
      <c r="B7" s="22" t="s">
        <v>86</v>
      </c>
      <c r="C7" s="25">
        <f>+C8+C9+C10+C11</f>
        <v>347854300</v>
      </c>
    </row>
    <row r="8" spans="1:3" ht="15.75" thickBot="1" x14ac:dyDescent="0.3">
      <c r="A8" s="23" t="s">
        <v>40</v>
      </c>
      <c r="B8" s="24" t="s">
        <v>41</v>
      </c>
      <c r="C8" s="26">
        <f>+C31</f>
        <v>30445000</v>
      </c>
    </row>
    <row r="9" spans="1:3" ht="15.75" thickBot="1" x14ac:dyDescent="0.3">
      <c r="A9" s="23" t="s">
        <v>42</v>
      </c>
      <c r="B9" s="24" t="s">
        <v>43</v>
      </c>
      <c r="C9" s="26">
        <f>+C40</f>
        <v>12188800</v>
      </c>
    </row>
    <row r="10" spans="1:3" ht="15.75" thickBot="1" x14ac:dyDescent="0.3">
      <c r="A10" s="23" t="s">
        <v>44</v>
      </c>
      <c r="B10" s="24" t="s">
        <v>45</v>
      </c>
      <c r="C10" s="26">
        <f>+C46</f>
        <v>2883700</v>
      </c>
    </row>
    <row r="11" spans="1:3" ht="15.75" thickBot="1" x14ac:dyDescent="0.3">
      <c r="A11" s="23" t="s">
        <v>46</v>
      </c>
      <c r="B11" s="24" t="s">
        <v>47</v>
      </c>
      <c r="C11" s="26">
        <f>+C55</f>
        <v>302336800</v>
      </c>
    </row>
    <row r="12" spans="1:3" ht="26.25" thickBot="1" x14ac:dyDescent="0.3">
      <c r="A12" s="21" t="s">
        <v>48</v>
      </c>
      <c r="B12" s="22" t="s">
        <v>87</v>
      </c>
      <c r="C12" s="25">
        <f>+C13</f>
        <v>433000</v>
      </c>
    </row>
    <row r="13" spans="1:3" ht="15.75" thickBot="1" x14ac:dyDescent="0.3">
      <c r="A13" s="23" t="s">
        <v>49</v>
      </c>
      <c r="B13" s="24" t="s">
        <v>50</v>
      </c>
      <c r="C13" s="26">
        <f>+C62</f>
        <v>433000</v>
      </c>
    </row>
    <row r="14" spans="1:3" ht="15.75" thickBot="1" x14ac:dyDescent="0.3">
      <c r="A14" s="21" t="s">
        <v>51</v>
      </c>
      <c r="B14" s="22" t="s">
        <v>36</v>
      </c>
      <c r="C14" s="25">
        <f>+C70</f>
        <v>39830600</v>
      </c>
    </row>
    <row r="15" spans="1:3" ht="15.75" thickBot="1" x14ac:dyDescent="0.3">
      <c r="A15" s="27"/>
      <c r="B15" s="22" t="s">
        <v>52</v>
      </c>
      <c r="C15" s="25">
        <f>+C7+C12+C14</f>
        <v>388117900</v>
      </c>
    </row>
    <row r="17" spans="2:3" x14ac:dyDescent="0.25">
      <c r="B17" s="76" t="s">
        <v>53</v>
      </c>
      <c r="C17" s="76"/>
    </row>
    <row r="18" spans="2:3" x14ac:dyDescent="0.25">
      <c r="B18" s="76" t="s">
        <v>54</v>
      </c>
      <c r="C18" s="76"/>
    </row>
    <row r="19" spans="2:3" ht="15.75" thickBot="1" x14ac:dyDescent="0.3">
      <c r="B19" s="84" t="s">
        <v>84</v>
      </c>
      <c r="C19" s="84"/>
    </row>
    <row r="20" spans="2:3" x14ac:dyDescent="0.25">
      <c r="B20" s="68" t="s">
        <v>95</v>
      </c>
      <c r="C20" s="64" t="s">
        <v>2</v>
      </c>
    </row>
    <row r="21" spans="2:3" ht="15.75" thickBot="1" x14ac:dyDescent="0.3">
      <c r="B21" s="85"/>
      <c r="C21" s="65" t="s">
        <v>38</v>
      </c>
    </row>
    <row r="22" spans="2:3" ht="15.75" thickBot="1" x14ac:dyDescent="0.3">
      <c r="B22" s="86" t="s">
        <v>55</v>
      </c>
      <c r="C22" s="87"/>
    </row>
    <row r="23" spans="2:3" x14ac:dyDescent="0.25">
      <c r="B23" s="29" t="s">
        <v>56</v>
      </c>
      <c r="C23" s="30">
        <f>+C25</f>
        <v>30445000</v>
      </c>
    </row>
    <row r="24" spans="2:3" x14ac:dyDescent="0.25">
      <c r="B24" s="31" t="s">
        <v>57</v>
      </c>
      <c r="C24" s="32"/>
    </row>
    <row r="25" spans="2:3" x14ac:dyDescent="0.25">
      <c r="B25" s="33" t="s">
        <v>58</v>
      </c>
      <c r="C25" s="32">
        <v>30445000</v>
      </c>
    </row>
    <row r="26" spans="2:3" x14ac:dyDescent="0.25">
      <c r="B26" s="34" t="s">
        <v>59</v>
      </c>
      <c r="C26" s="35"/>
    </row>
    <row r="27" spans="2:3" x14ac:dyDescent="0.25">
      <c r="B27" s="31" t="s">
        <v>57</v>
      </c>
      <c r="C27" s="35"/>
    </row>
    <row r="28" spans="2:3" ht="25.5" x14ac:dyDescent="0.25">
      <c r="B28" s="33" t="s">
        <v>76</v>
      </c>
      <c r="C28" s="35"/>
    </row>
    <row r="29" spans="2:3" ht="38.25" x14ac:dyDescent="0.25">
      <c r="B29" s="39" t="s">
        <v>77</v>
      </c>
      <c r="C29" s="35"/>
    </row>
    <row r="30" spans="2:3" x14ac:dyDescent="0.25">
      <c r="B30" s="48" t="s">
        <v>78</v>
      </c>
      <c r="C30" s="35"/>
    </row>
    <row r="31" spans="2:3" ht="15.75" thickBot="1" x14ac:dyDescent="0.3">
      <c r="B31" s="36" t="s">
        <v>60</v>
      </c>
      <c r="C31" s="37">
        <f>+C23+C26</f>
        <v>30445000</v>
      </c>
    </row>
    <row r="32" spans="2:3" ht="15.75" thickBot="1" x14ac:dyDescent="0.3">
      <c r="B32" s="71" t="s">
        <v>61</v>
      </c>
      <c r="C32" s="72"/>
    </row>
    <row r="33" spans="2:3" x14ac:dyDescent="0.25">
      <c r="B33" s="29" t="s">
        <v>56</v>
      </c>
      <c r="C33" s="30">
        <f>+C35</f>
        <v>2288800</v>
      </c>
    </row>
    <row r="34" spans="2:3" x14ac:dyDescent="0.25">
      <c r="B34" s="31" t="s">
        <v>57</v>
      </c>
      <c r="C34" s="32"/>
    </row>
    <row r="35" spans="2:3" x14ac:dyDescent="0.25">
      <c r="B35" s="33" t="s">
        <v>58</v>
      </c>
      <c r="C35" s="32">
        <v>2288800</v>
      </c>
    </row>
    <row r="36" spans="2:3" x14ac:dyDescent="0.25">
      <c r="B36" s="34" t="s">
        <v>59</v>
      </c>
      <c r="C36" s="35">
        <f>+C38</f>
        <v>9900000</v>
      </c>
    </row>
    <row r="37" spans="2:3" x14ac:dyDescent="0.25">
      <c r="B37" s="31" t="s">
        <v>57</v>
      </c>
      <c r="C37" s="32"/>
    </row>
    <row r="38" spans="2:3" x14ac:dyDescent="0.25">
      <c r="B38" s="38" t="s">
        <v>79</v>
      </c>
      <c r="C38" s="32">
        <v>9900000</v>
      </c>
    </row>
    <row r="39" spans="2:3" ht="38.25" x14ac:dyDescent="0.25">
      <c r="B39" s="39" t="s">
        <v>77</v>
      </c>
      <c r="C39" s="32"/>
    </row>
    <row r="40" spans="2:3" ht="15.75" thickBot="1" x14ac:dyDescent="0.3">
      <c r="B40" s="36" t="s">
        <v>60</v>
      </c>
      <c r="C40" s="37">
        <f>+C33+C36</f>
        <v>12188800</v>
      </c>
    </row>
    <row r="41" spans="2:3" ht="15.75" thickBot="1" x14ac:dyDescent="0.3">
      <c r="B41" s="71" t="s">
        <v>62</v>
      </c>
      <c r="C41" s="72"/>
    </row>
    <row r="42" spans="2:3" x14ac:dyDescent="0.25">
      <c r="B42" s="29" t="s">
        <v>56</v>
      </c>
      <c r="C42" s="30">
        <f>+C44</f>
        <v>2883700</v>
      </c>
    </row>
    <row r="43" spans="2:3" x14ac:dyDescent="0.25">
      <c r="B43" s="31" t="s">
        <v>57</v>
      </c>
      <c r="C43" s="32"/>
    </row>
    <row r="44" spans="2:3" x14ac:dyDescent="0.25">
      <c r="B44" s="33" t="s">
        <v>58</v>
      </c>
      <c r="C44" s="32">
        <v>2883700</v>
      </c>
    </row>
    <row r="45" spans="2:3" x14ac:dyDescent="0.25">
      <c r="B45" s="34" t="s">
        <v>59</v>
      </c>
      <c r="C45" s="35"/>
    </row>
    <row r="46" spans="2:3" ht="15.75" thickBot="1" x14ac:dyDescent="0.3">
      <c r="B46" s="36" t="s">
        <v>60</v>
      </c>
      <c r="C46" s="37">
        <f>+C42+C45</f>
        <v>2883700</v>
      </c>
    </row>
    <row r="47" spans="2:3" ht="15.75" thickBot="1" x14ac:dyDescent="0.3">
      <c r="B47" s="71" t="s">
        <v>63</v>
      </c>
      <c r="C47" s="72"/>
    </row>
    <row r="48" spans="2:3" x14ac:dyDescent="0.25">
      <c r="B48" s="29" t="s">
        <v>56</v>
      </c>
      <c r="C48" s="30">
        <f>+C50</f>
        <v>9865000</v>
      </c>
    </row>
    <row r="49" spans="2:3" x14ac:dyDescent="0.25">
      <c r="B49" s="31" t="s">
        <v>57</v>
      </c>
      <c r="C49" s="32"/>
    </row>
    <row r="50" spans="2:3" x14ac:dyDescent="0.25">
      <c r="B50" s="33" t="s">
        <v>58</v>
      </c>
      <c r="C50" s="32">
        <v>9865000</v>
      </c>
    </row>
    <row r="51" spans="2:3" x14ac:dyDescent="0.25">
      <c r="B51" s="34" t="s">
        <v>59</v>
      </c>
      <c r="C51" s="35">
        <f>+C53+C54</f>
        <v>292471800</v>
      </c>
    </row>
    <row r="52" spans="2:3" x14ac:dyDescent="0.25">
      <c r="B52" s="31" t="s">
        <v>57</v>
      </c>
      <c r="C52" s="32"/>
    </row>
    <row r="53" spans="2:3" ht="25.5" x14ac:dyDescent="0.25">
      <c r="B53" s="39" t="s">
        <v>80</v>
      </c>
      <c r="C53" s="41">
        <v>290450000</v>
      </c>
    </row>
    <row r="54" spans="2:3" ht="38.25" x14ac:dyDescent="0.25">
      <c r="B54" s="39" t="s">
        <v>81</v>
      </c>
      <c r="C54" s="41">
        <v>2021800</v>
      </c>
    </row>
    <row r="55" spans="2:3" ht="15.75" thickBot="1" x14ac:dyDescent="0.3">
      <c r="B55" s="42" t="s">
        <v>60</v>
      </c>
      <c r="C55" s="43">
        <f>+C48+C51</f>
        <v>302336800</v>
      </c>
    </row>
    <row r="56" spans="2:3" ht="15.75" thickBot="1" x14ac:dyDescent="0.3">
      <c r="B56" s="73" t="s">
        <v>64</v>
      </c>
      <c r="C56" s="74"/>
    </row>
    <row r="57" spans="2:3" x14ac:dyDescent="0.25">
      <c r="B57" s="44" t="s">
        <v>56</v>
      </c>
      <c r="C57" s="45">
        <f>+C59</f>
        <v>433000</v>
      </c>
    </row>
    <row r="58" spans="2:3" x14ac:dyDescent="0.25">
      <c r="B58" s="46" t="s">
        <v>57</v>
      </c>
      <c r="C58" s="47"/>
    </row>
    <row r="59" spans="2:3" x14ac:dyDescent="0.25">
      <c r="B59" s="48" t="s">
        <v>58</v>
      </c>
      <c r="C59" s="41">
        <v>433000</v>
      </c>
    </row>
    <row r="60" spans="2:3" x14ac:dyDescent="0.25">
      <c r="B60" s="49" t="s">
        <v>59</v>
      </c>
      <c r="C60" s="50"/>
    </row>
    <row r="61" spans="2:3" x14ac:dyDescent="0.25">
      <c r="B61" s="48" t="s">
        <v>82</v>
      </c>
      <c r="C61" s="50"/>
    </row>
    <row r="62" spans="2:3" ht="15.75" thickBot="1" x14ac:dyDescent="0.3">
      <c r="B62" s="36" t="s">
        <v>60</v>
      </c>
      <c r="C62" s="37">
        <f>+C57+C60</f>
        <v>433000</v>
      </c>
    </row>
    <row r="63" spans="2:3" ht="15.75" thickBot="1" x14ac:dyDescent="0.3">
      <c r="B63" s="69" t="s">
        <v>65</v>
      </c>
      <c r="C63" s="70"/>
    </row>
    <row r="64" spans="2:3" x14ac:dyDescent="0.25">
      <c r="B64" s="29" t="s">
        <v>56</v>
      </c>
      <c r="C64" s="30">
        <f>+C66+C67+C68</f>
        <v>39830600</v>
      </c>
    </row>
    <row r="65" spans="2:3" x14ac:dyDescent="0.25">
      <c r="B65" s="31" t="s">
        <v>57</v>
      </c>
      <c r="C65" s="32"/>
    </row>
    <row r="66" spans="2:3" x14ac:dyDescent="0.25">
      <c r="B66" s="33" t="s">
        <v>58</v>
      </c>
      <c r="C66" s="32">
        <v>11827600</v>
      </c>
    </row>
    <row r="67" spans="2:3" x14ac:dyDescent="0.25">
      <c r="B67" s="33" t="s">
        <v>66</v>
      </c>
      <c r="C67" s="32">
        <v>17403000</v>
      </c>
    </row>
    <row r="68" spans="2:3" x14ac:dyDescent="0.25">
      <c r="B68" s="33" t="s">
        <v>67</v>
      </c>
      <c r="C68" s="32">
        <v>10600000</v>
      </c>
    </row>
    <row r="69" spans="2:3" x14ac:dyDescent="0.25">
      <c r="B69" s="34" t="s">
        <v>59</v>
      </c>
      <c r="C69" s="35"/>
    </row>
    <row r="70" spans="2:3" ht="15.75" thickBot="1" x14ac:dyDescent="0.3">
      <c r="B70" s="36" t="s">
        <v>60</v>
      </c>
      <c r="C70" s="37">
        <f>+C64+C69</f>
        <v>39830600</v>
      </c>
    </row>
    <row r="72" spans="2:3" ht="15.75" thickBot="1" x14ac:dyDescent="0.3">
      <c r="B72" s="18" t="s">
        <v>85</v>
      </c>
    </row>
    <row r="73" spans="2:3" x14ac:dyDescent="0.25">
      <c r="B73" s="66" t="s">
        <v>69</v>
      </c>
      <c r="C73" s="19" t="s">
        <v>2</v>
      </c>
    </row>
    <row r="74" spans="2:3" ht="15.75" thickBot="1" x14ac:dyDescent="0.3">
      <c r="B74" s="67"/>
      <c r="C74" s="28" t="s">
        <v>38</v>
      </c>
    </row>
    <row r="75" spans="2:3" x14ac:dyDescent="0.25">
      <c r="B75" s="29" t="s">
        <v>56</v>
      </c>
      <c r="C75" s="30">
        <f>+C77+C78+C79</f>
        <v>85746100</v>
      </c>
    </row>
    <row r="76" spans="2:3" x14ac:dyDescent="0.25">
      <c r="B76" s="31" t="s">
        <v>57</v>
      </c>
      <c r="C76" s="32"/>
    </row>
    <row r="77" spans="2:3" x14ac:dyDescent="0.25">
      <c r="B77" s="33" t="s">
        <v>58</v>
      </c>
      <c r="C77" s="32">
        <f>+C25+C35+C44+C50+C59+C66</f>
        <v>57743100</v>
      </c>
    </row>
    <row r="78" spans="2:3" x14ac:dyDescent="0.25">
      <c r="B78" s="33" t="s">
        <v>66</v>
      </c>
      <c r="C78" s="32">
        <f>+C67</f>
        <v>17403000</v>
      </c>
    </row>
    <row r="79" spans="2:3" x14ac:dyDescent="0.25">
      <c r="B79" s="33" t="s">
        <v>67</v>
      </c>
      <c r="C79" s="32">
        <f>+C68</f>
        <v>10600000</v>
      </c>
    </row>
    <row r="80" spans="2:3" x14ac:dyDescent="0.25">
      <c r="B80" s="34" t="s">
        <v>68</v>
      </c>
      <c r="C80" s="35">
        <f>+C26+C36+C45+C51+C60+C69</f>
        <v>302371800</v>
      </c>
    </row>
    <row r="81" spans="2:3" ht="15.75" thickBot="1" x14ac:dyDescent="0.3">
      <c r="B81" s="36" t="s">
        <v>60</v>
      </c>
      <c r="C81" s="40">
        <f>+C75+C80</f>
        <v>388117900</v>
      </c>
    </row>
    <row r="83" spans="2:3" x14ac:dyDescent="0.25">
      <c r="B83" s="58"/>
    </row>
  </sheetData>
  <mergeCells count="16">
    <mergeCell ref="A4:C4"/>
    <mergeCell ref="A1:C1"/>
    <mergeCell ref="A2:C2"/>
    <mergeCell ref="B17:C17"/>
    <mergeCell ref="B18:C18"/>
    <mergeCell ref="B19:C19"/>
    <mergeCell ref="B20:B21"/>
    <mergeCell ref="B22:C22"/>
    <mergeCell ref="B47:C47"/>
    <mergeCell ref="B56:C56"/>
    <mergeCell ref="A5:A6"/>
    <mergeCell ref="B5:B6"/>
    <mergeCell ref="B32:C32"/>
    <mergeCell ref="B41:C41"/>
    <mergeCell ref="B73:B74"/>
    <mergeCell ref="B63:C6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7"/>
  <sheetViews>
    <sheetView tabSelected="1" workbookViewId="0">
      <selection activeCell="G26" sqref="G26"/>
    </sheetView>
  </sheetViews>
  <sheetFormatPr defaultRowHeight="15" x14ac:dyDescent="0.25"/>
  <cols>
    <col min="2" max="2" width="89" customWidth="1"/>
    <col min="3" max="3" width="16.5703125" customWidth="1"/>
  </cols>
  <sheetData>
    <row r="2" spans="1:3" ht="16.5" thickBot="1" x14ac:dyDescent="0.3">
      <c r="A2" s="80" t="s">
        <v>88</v>
      </c>
      <c r="B2" s="80"/>
      <c r="C2" s="80"/>
    </row>
    <row r="3" spans="1:3" ht="15.75" x14ac:dyDescent="0.25">
      <c r="A3" s="82" t="s">
        <v>0</v>
      </c>
      <c r="B3" s="82" t="s">
        <v>1</v>
      </c>
      <c r="C3" s="1" t="s">
        <v>2</v>
      </c>
    </row>
    <row r="4" spans="1:3" ht="16.5" thickBot="1" x14ac:dyDescent="0.3">
      <c r="A4" s="83"/>
      <c r="B4" s="83"/>
      <c r="C4" s="2" t="s">
        <v>70</v>
      </c>
    </row>
    <row r="5" spans="1:3" ht="16.5" thickBot="1" x14ac:dyDescent="0.3">
      <c r="A5" s="3"/>
      <c r="B5" s="4">
        <v>1</v>
      </c>
      <c r="C5" s="3">
        <v>2</v>
      </c>
    </row>
    <row r="6" spans="1:3" ht="16.5" thickBot="1" x14ac:dyDescent="0.3">
      <c r="A6" s="5" t="s">
        <v>3</v>
      </c>
      <c r="B6" s="6" t="s">
        <v>4</v>
      </c>
      <c r="C6" s="7" t="s">
        <v>73</v>
      </c>
    </row>
    <row r="7" spans="1:3" ht="16.5" thickBot="1" x14ac:dyDescent="0.3">
      <c r="A7" s="5">
        <v>1</v>
      </c>
      <c r="B7" s="8" t="s">
        <v>5</v>
      </c>
      <c r="C7" s="7" t="s">
        <v>73</v>
      </c>
    </row>
    <row r="8" spans="1:3" ht="16.5" thickBot="1" x14ac:dyDescent="0.3">
      <c r="A8" s="5" t="s">
        <v>6</v>
      </c>
      <c r="B8" s="9" t="s">
        <v>7</v>
      </c>
      <c r="C8" s="7" t="s">
        <v>74</v>
      </c>
    </row>
    <row r="9" spans="1:3" ht="16.5" thickBot="1" x14ac:dyDescent="0.3">
      <c r="A9" s="5" t="s">
        <v>8</v>
      </c>
      <c r="B9" s="9" t="s">
        <v>9</v>
      </c>
      <c r="C9" s="7" t="s">
        <v>10</v>
      </c>
    </row>
    <row r="10" spans="1:3" ht="16.5" thickBot="1" x14ac:dyDescent="0.3">
      <c r="A10" s="5" t="s">
        <v>11</v>
      </c>
      <c r="B10" s="6" t="s">
        <v>12</v>
      </c>
      <c r="C10" s="59">
        <v>388117.9</v>
      </c>
    </row>
    <row r="11" spans="1:3" ht="16.5" thickBot="1" x14ac:dyDescent="0.3">
      <c r="A11" s="5">
        <v>1</v>
      </c>
      <c r="B11" s="8" t="s">
        <v>13</v>
      </c>
      <c r="C11" s="59">
        <v>375496.1</v>
      </c>
    </row>
    <row r="12" spans="1:3" ht="16.5" thickBot="1" x14ac:dyDescent="0.3">
      <c r="A12" s="5"/>
      <c r="B12" s="9" t="s">
        <v>14</v>
      </c>
      <c r="C12" s="5"/>
    </row>
    <row r="13" spans="1:3" ht="16.5" thickBot="1" x14ac:dyDescent="0.3">
      <c r="A13" s="5" t="s">
        <v>6</v>
      </c>
      <c r="B13" s="9" t="s">
        <v>15</v>
      </c>
      <c r="C13" s="57">
        <v>57743.1</v>
      </c>
    </row>
    <row r="14" spans="1:3" ht="16.5" thickBot="1" x14ac:dyDescent="0.3">
      <c r="A14" s="5" t="s">
        <v>8</v>
      </c>
      <c r="B14" s="9" t="s">
        <v>16</v>
      </c>
      <c r="C14" s="59">
        <v>300350</v>
      </c>
    </row>
    <row r="15" spans="1:3" ht="16.5" thickBot="1" x14ac:dyDescent="0.3">
      <c r="A15" s="5" t="s">
        <v>17</v>
      </c>
      <c r="B15" s="10" t="s">
        <v>18</v>
      </c>
      <c r="C15" s="59">
        <v>300350</v>
      </c>
    </row>
    <row r="16" spans="1:3" ht="16.5" thickBot="1" x14ac:dyDescent="0.3">
      <c r="A16" s="5">
        <v>2</v>
      </c>
      <c r="B16" s="8" t="s">
        <v>19</v>
      </c>
      <c r="C16" s="59">
        <v>12621.8</v>
      </c>
    </row>
    <row r="17" spans="1:3" ht="16.5" thickBot="1" x14ac:dyDescent="0.3">
      <c r="A17" s="5" t="s">
        <v>20</v>
      </c>
      <c r="B17" s="11" t="s">
        <v>21</v>
      </c>
      <c r="C17" s="62">
        <v>10600</v>
      </c>
    </row>
    <row r="18" spans="1:3" ht="16.5" thickBot="1" x14ac:dyDescent="0.3">
      <c r="A18" s="5" t="s">
        <v>22</v>
      </c>
      <c r="B18" s="11" t="s">
        <v>23</v>
      </c>
      <c r="C18" s="62">
        <v>2021.8</v>
      </c>
    </row>
    <row r="19" spans="1:3" ht="16.5" thickBot="1" x14ac:dyDescent="0.3">
      <c r="A19" s="5" t="s">
        <v>24</v>
      </c>
      <c r="B19" s="6" t="s">
        <v>25</v>
      </c>
      <c r="C19" s="59">
        <v>425117.9</v>
      </c>
    </row>
    <row r="20" spans="1:3" ht="16.5" thickBot="1" x14ac:dyDescent="0.3">
      <c r="A20" s="5">
        <v>1</v>
      </c>
      <c r="B20" s="12" t="s">
        <v>26</v>
      </c>
      <c r="C20" s="59">
        <v>425117.9</v>
      </c>
    </row>
    <row r="21" spans="1:3" ht="16.5" thickBot="1" x14ac:dyDescent="0.3">
      <c r="A21" s="5" t="s">
        <v>27</v>
      </c>
      <c r="B21" s="6" t="s">
        <v>28</v>
      </c>
      <c r="C21" s="59" t="s">
        <v>29</v>
      </c>
    </row>
    <row r="22" spans="1:3" ht="16.5" thickBot="1" x14ac:dyDescent="0.3">
      <c r="A22" s="5" t="s">
        <v>30</v>
      </c>
      <c r="B22" s="6" t="s">
        <v>31</v>
      </c>
      <c r="C22" s="59" t="s">
        <v>32</v>
      </c>
    </row>
    <row r="23" spans="1:3" ht="16.5" thickBot="1" x14ac:dyDescent="0.3">
      <c r="A23" s="5">
        <v>1</v>
      </c>
      <c r="B23" s="12" t="s">
        <v>33</v>
      </c>
      <c r="C23" s="59" t="s">
        <v>32</v>
      </c>
    </row>
    <row r="24" spans="1:3" ht="16.5" thickBot="1" x14ac:dyDescent="0.3">
      <c r="A24" s="13" t="s">
        <v>34</v>
      </c>
    </row>
    <row r="25" spans="1:3" ht="15.75" x14ac:dyDescent="0.25">
      <c r="A25" s="82" t="s">
        <v>0</v>
      </c>
      <c r="B25" s="82" t="s">
        <v>35</v>
      </c>
      <c r="C25" s="1" t="s">
        <v>2</v>
      </c>
    </row>
    <row r="26" spans="1:3" ht="16.5" thickBot="1" x14ac:dyDescent="0.3">
      <c r="A26" s="83"/>
      <c r="B26" s="83"/>
      <c r="C26" s="14" t="s">
        <v>70</v>
      </c>
    </row>
    <row r="27" spans="1:3" ht="16.5" thickBot="1" x14ac:dyDescent="0.3">
      <c r="A27" s="5"/>
      <c r="B27" s="4">
        <v>1</v>
      </c>
      <c r="C27" s="15">
        <v>2</v>
      </c>
    </row>
    <row r="28" spans="1:3" ht="32.25" thickBot="1" x14ac:dyDescent="0.3">
      <c r="A28" s="5">
        <v>1</v>
      </c>
      <c r="B28" s="16" t="s">
        <v>71</v>
      </c>
      <c r="C28" s="59">
        <v>347854.3</v>
      </c>
    </row>
    <row r="29" spans="1:3" ht="32.25" thickBot="1" x14ac:dyDescent="0.3">
      <c r="A29" s="17">
        <v>2</v>
      </c>
      <c r="B29" s="16" t="s">
        <v>72</v>
      </c>
      <c r="C29" s="61">
        <v>433</v>
      </c>
    </row>
    <row r="30" spans="1:3" ht="16.5" thickBot="1" x14ac:dyDescent="0.3">
      <c r="A30" s="5">
        <v>3</v>
      </c>
      <c r="B30" s="16" t="s">
        <v>36</v>
      </c>
      <c r="C30" s="59">
        <v>39830.6</v>
      </c>
    </row>
    <row r="31" spans="1:3" ht="16.5" thickBot="1" x14ac:dyDescent="0.3">
      <c r="A31" s="5"/>
      <c r="B31" s="6" t="s">
        <v>37</v>
      </c>
      <c r="C31" s="59">
        <v>388117.9</v>
      </c>
    </row>
    <row r="32" spans="1:3" ht="54" customHeight="1" thickBot="1" x14ac:dyDescent="0.3">
      <c r="A32" s="81" t="s">
        <v>91</v>
      </c>
      <c r="B32" s="81"/>
      <c r="C32" s="81"/>
    </row>
    <row r="33" spans="1:3" ht="15.75" x14ac:dyDescent="0.25">
      <c r="A33" s="78" t="s">
        <v>0</v>
      </c>
      <c r="B33" s="78" t="s">
        <v>1</v>
      </c>
      <c r="C33" s="56" t="s">
        <v>2</v>
      </c>
    </row>
    <row r="34" spans="1:3" ht="16.5" thickBot="1" x14ac:dyDescent="0.3">
      <c r="A34" s="79"/>
      <c r="B34" s="79"/>
      <c r="C34" s="52" t="s">
        <v>70</v>
      </c>
    </row>
    <row r="35" spans="1:3" ht="16.5" thickBot="1" x14ac:dyDescent="0.3">
      <c r="A35" s="51"/>
      <c r="B35" s="54">
        <v>1</v>
      </c>
      <c r="C35" s="53">
        <v>2</v>
      </c>
    </row>
    <row r="36" spans="1:3" ht="32.25" thickBot="1" x14ac:dyDescent="0.3">
      <c r="A36" s="51">
        <v>1</v>
      </c>
      <c r="B36" s="55" t="s">
        <v>89</v>
      </c>
      <c r="C36" s="60">
        <v>347374.8</v>
      </c>
    </row>
    <row r="37" spans="1:3" ht="32.25" thickBot="1" x14ac:dyDescent="0.3">
      <c r="A37" s="51">
        <v>2</v>
      </c>
      <c r="B37" s="55" t="s">
        <v>90</v>
      </c>
      <c r="C37" s="60">
        <v>345374.8</v>
      </c>
    </row>
  </sheetData>
  <mergeCells count="8">
    <mergeCell ref="B33:B34"/>
    <mergeCell ref="A33:A34"/>
    <mergeCell ref="A2:C2"/>
    <mergeCell ref="A32:C32"/>
    <mergeCell ref="A3:A4"/>
    <mergeCell ref="B3:B4"/>
    <mergeCell ref="A25:A26"/>
    <mergeCell ref="B25:B26"/>
  </mergeCells>
  <pageMargins left="0.44" right="0.43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ПМС 2023</vt:lpstr>
      <vt:lpstr>ЗДБРБ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2023-08-11T08:13:27Z</dcterms:modified>
</cp:coreProperties>
</file>