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440" yWindow="105" windowWidth="14805" windowHeight="8010"/>
  </bookViews>
  <sheets>
    <sheet name="ПМС 2022" sheetId="1" r:id="rId1"/>
    <sheet name="Закон ДБ 2022" sheetId="2" r:id="rId2"/>
  </sheets>
  <calcPr calcId="162913"/>
</workbook>
</file>

<file path=xl/calcChain.xml><?xml version="1.0" encoding="utf-8"?>
<calcChain xmlns="http://schemas.openxmlformats.org/spreadsheetml/2006/main">
  <c r="C10" i="1" l="1"/>
  <c r="C11" i="1"/>
  <c r="C97" i="1" l="1"/>
  <c r="C96" i="1"/>
  <c r="C95" i="1"/>
  <c r="C80" i="1"/>
  <c r="C86" i="1" s="1"/>
  <c r="C15" i="1" s="1"/>
  <c r="C70" i="1"/>
  <c r="C75" i="1" s="1"/>
  <c r="C14" i="1" s="1"/>
  <c r="C13" i="1" s="1"/>
  <c r="C61" i="1"/>
  <c r="C58" i="1"/>
  <c r="C49" i="1"/>
  <c r="C53" i="1" s="1"/>
  <c r="C40" i="1"/>
  <c r="C37" i="1"/>
  <c r="C24" i="1"/>
  <c r="C32" i="1" s="1"/>
  <c r="C9" i="1" s="1"/>
  <c r="C93" i="1" l="1"/>
  <c r="C65" i="1"/>
  <c r="C12" i="1" s="1"/>
  <c r="C98" i="1"/>
  <c r="C44" i="1"/>
  <c r="C8" i="1" l="1"/>
  <c r="C16" i="1" s="1"/>
  <c r="C99" i="1"/>
</calcChain>
</file>

<file path=xl/sharedStrings.xml><?xml version="1.0" encoding="utf-8"?>
<sst xmlns="http://schemas.openxmlformats.org/spreadsheetml/2006/main" count="169" uniqueCount="100">
  <si>
    <t>№</t>
  </si>
  <si>
    <t>Показатели</t>
  </si>
  <si>
    <t>Сума</t>
  </si>
  <si>
    <t>I.</t>
  </si>
  <si>
    <t>ПРИХОДИ, ПОМОЩИ И ДАРЕНИЯ</t>
  </si>
  <si>
    <t>Неданъчни приходи</t>
  </si>
  <si>
    <t>1.1.</t>
  </si>
  <si>
    <t xml:space="preserve">Приходи и доходи от собственост </t>
  </si>
  <si>
    <t>1.2.</t>
  </si>
  <si>
    <t>Други приходи</t>
  </si>
  <si>
    <t>753,3</t>
  </si>
  <si>
    <t>II.</t>
  </si>
  <si>
    <t xml:space="preserve">РАЗХОДИ                                       </t>
  </si>
  <si>
    <t xml:space="preserve">Текущи разходи                                            </t>
  </si>
  <si>
    <t>в т.ч.</t>
  </si>
  <si>
    <t>Персонал</t>
  </si>
  <si>
    <t>Субсидии и други текущи трансфери</t>
  </si>
  <si>
    <t>1.2.1.</t>
  </si>
  <si>
    <t>Субсидии и други текущи трансфери за нефинансови предприятия</t>
  </si>
  <si>
    <t xml:space="preserve">Капиталови разходи </t>
  </si>
  <si>
    <t>2.1.</t>
  </si>
  <si>
    <t xml:space="preserve">Придобиване на дълготрайни активи и основен ремонт </t>
  </si>
  <si>
    <t>8 000,0</t>
  </si>
  <si>
    <t>2.2.</t>
  </si>
  <si>
    <t xml:space="preserve">Капиталови трансфери </t>
  </si>
  <si>
    <t>III.</t>
  </si>
  <si>
    <t>БЮДЖЕТНИ ВЗАИМООТНОШЕНИЯ (ТРАНСФЕРИ) - (+/-)</t>
  </si>
  <si>
    <t>Бюджетно взаимоотношение с централния бюджет (+/-)</t>
  </si>
  <si>
    <t>IV.</t>
  </si>
  <si>
    <t>БЮДЖЕТНО САЛДО (І-ІІ+ІІІ)</t>
  </si>
  <si>
    <t>40 000,0</t>
  </si>
  <si>
    <t>V.</t>
  </si>
  <si>
    <t xml:space="preserve">ОПЕРАЦИИ В ЧАСТТА НА ФИНАНСИРАНЕТО - НЕТО </t>
  </si>
  <si>
    <t>-40 000,0</t>
  </si>
  <si>
    <t>Предоставени кредити (нето)</t>
  </si>
  <si>
    <t xml:space="preserve"> (2) Утвърждава разпределение на разходите по ал. 1 по области на политики и бюджетни програми, както следва:</t>
  </si>
  <si>
    <t>Наименование на областта на политика / бюджетната програма</t>
  </si>
  <si>
    <t>Бюджетна програма „Администрация“</t>
  </si>
  <si>
    <t>Всичко:</t>
  </si>
  <si>
    <t>(в лева)</t>
  </si>
  <si>
    <t>8400.01.00</t>
  </si>
  <si>
    <t>8400.01.01</t>
  </si>
  <si>
    <t>Бюджетна програма „Развитие на селските райони“</t>
  </si>
  <si>
    <t>8400.01.02</t>
  </si>
  <si>
    <t>Бюджетна програма „Селскостопански пазарни механизми“</t>
  </si>
  <si>
    <t>8400.01.03</t>
  </si>
  <si>
    <t>Бюджетна програма „Директни плащания и мерки за специфично подпомагане“</t>
  </si>
  <si>
    <t>8400.01.04</t>
  </si>
  <si>
    <t>Бюджетна програма „Държавни помощи, национални доплащания и САПАРД“</t>
  </si>
  <si>
    <t>8400.02.00</t>
  </si>
  <si>
    <t>8400.02.01</t>
  </si>
  <si>
    <t>Бюджетна програма „Рибарство и аквакултури“</t>
  </si>
  <si>
    <t>8400.03.00</t>
  </si>
  <si>
    <t>Общо:</t>
  </si>
  <si>
    <t>РАЗПРЕДЕЛЕНИЕ НА</t>
  </si>
  <si>
    <t xml:space="preserve">ВЕДОМСТВЕНИТЕ И АДМИНИСТРИРАНИТЕ РАЗХОДИ </t>
  </si>
  <si>
    <t>8400.01.01 Бюджетна програма „Развитие на селските райони“</t>
  </si>
  <si>
    <t>I. Общо ведомствени разходи</t>
  </si>
  <si>
    <t>от тях за:</t>
  </si>
  <si>
    <t xml:space="preserve">   Персонал</t>
  </si>
  <si>
    <t>II. Администрирани разходни параграфи по бюджета</t>
  </si>
  <si>
    <t>ІІІ. Общо разходи (I+II)</t>
  </si>
  <si>
    <t>8400.01.02 Бюджетна програма „Селскостопански пазарни механизми“</t>
  </si>
  <si>
    <t>8400.01.03 Бюджетна програма „Директни плащания и мерки за специфично подпомагане“</t>
  </si>
  <si>
    <t>8400.01.04 Бюджетна програма „Държавни помощи, национални доплащания и САПАРД“</t>
  </si>
  <si>
    <t>8400.02.01 Бюджетна програма „Рибарство и аквакултури“</t>
  </si>
  <si>
    <t>8400.03.00 Бюджетна програма „Администрация“</t>
  </si>
  <si>
    <t xml:space="preserve">   Издръжка</t>
  </si>
  <si>
    <t xml:space="preserve">   Капиталови разходи</t>
  </si>
  <si>
    <t>II. Администрирани разходни параграфи по бюджета - общо</t>
  </si>
  <si>
    <t>2 021,8</t>
  </si>
  <si>
    <t>10 021,8</t>
  </si>
  <si>
    <t>Разходи по области на политики/функционални области и бюджетни програми</t>
  </si>
  <si>
    <t>Наименование на областта на политика / функционална област / бюджетна програма</t>
  </si>
  <si>
    <t>Разходи по програмата</t>
  </si>
  <si>
    <t>Разходи</t>
  </si>
  <si>
    <t>Общо разходи по бюджетните програми на 
Държавен фонд "Земеделие"</t>
  </si>
  <si>
    <t>(хил, лв,)</t>
  </si>
  <si>
    <t>393,6</t>
  </si>
  <si>
    <r>
      <t>Чл. 46.</t>
    </r>
    <r>
      <rPr>
        <sz val="12"/>
        <rFont val="Times New Roman"/>
        <family val="1"/>
        <charset val="204"/>
      </rPr>
      <t xml:space="preserve"> (1) Приема бюджета на Държавен фонд „Земеделие“ за 2022 г., както следва:</t>
    </r>
  </si>
  <si>
    <t>Максимален размер на ангажиментите за разходи, които могат да бъдат поети през 2022 г.</t>
  </si>
  <si>
    <t>Максимален размер на новите задължения за разходи, които могат да бъдат натрупани през 2022 г.</t>
  </si>
  <si>
    <t xml:space="preserve"> (3) Утвърждава максималните размери на ангажиментите за разходи, които могат да бъдат поети през 2022 г., и максималните размери на новите задължения за разходи, които могат да бъдат натрупани през 2022 г. от Държавен фонд "Земеделие", както следва:</t>
  </si>
  <si>
    <t>Политика на Министерството на земеделието в областта на земеделието и селските райони</t>
  </si>
  <si>
    <t>Политика на Министерството на земеделието в областта на рибарството и аквакултурите</t>
  </si>
  <si>
    <t>ПО БЮДЖЕТНИ ПРОГРАМИ ЗА 2022 Г.</t>
  </si>
  <si>
    <t>ВЕДОМСТВЕНИ И АДМИНИСТРИРАНИ РАЗХОДИ ПО БЮДЖЕТА ЗА 2022 Г. - ОБЩО</t>
  </si>
  <si>
    <t>3 000,0</t>
  </si>
  <si>
    <t>2 246,7</t>
  </si>
  <si>
    <t>43. ПОКАЗАТЕЛИ ПО БЮДЖЕТНИТЕ ПРОГРАМИ ПО БЮДЖЕТА</t>
  </si>
  <si>
    <t>НА ДЪРЖАВНИЯ ФОНД „ЗЕМЕДЕЛИЕ“ ЗА 2022 Г.</t>
  </si>
  <si>
    <t>РАЗХОДИ ПО ОБЛАСТИ НА ПОЛИТИКИ И БЮДЖЕТНИ ПРОГРАМИ</t>
  </si>
  <si>
    <t>Класификационен код съгласно РМС № 52 от 2022 г.</t>
  </si>
  <si>
    <t xml:space="preserve">  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</si>
  <si>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</si>
  <si>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 xml:space="preserve">   Финансиране на разходи за ДДС на общини с одобрени проекти по ПРСР</t>
  </si>
  <si>
    <t xml:space="preserve">   Субсидии по схемите и мерките на Селскостопанските пазарни механизми</t>
  </si>
  <si>
    <t xml:space="preserve">    Субсидии за държавни помощи и преходна национална помощ съгласно Закона за подпомагане на земеделските производители</t>
  </si>
  <si>
    <t xml:space="preserve">   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</si>
  <si>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 xml:space="preserve">   Финансиране на разходи за ДДС на общини с одобрени проекти по ПМДР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</si>
</sst>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left" vertical="center" indent="3"/>
    </xf>
    <xf numFmtId="0" fontId="2" fillId="0" borderId="4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3" fontId="5" fillId="2" borderId="15" xfId="0" applyNumberFormat="1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vertical="center" wrapText="1"/>
    </xf>
    <xf numFmtId="3" fontId="7" fillId="2" borderId="17" xfId="0" applyNumberFormat="1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3" fontId="5" fillId="2" borderId="17" xfId="0" applyNumberFormat="1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vertical="center" wrapText="1"/>
    </xf>
    <xf numFmtId="3" fontId="5" fillId="2" borderId="19" xfId="0" applyNumberFormat="1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3" fontId="5" fillId="3" borderId="19" xfId="0" applyNumberFormat="1" applyFont="1" applyFill="1" applyBorder="1" applyAlignment="1">
      <alignment horizontal="right" vertical="center" wrapText="1"/>
    </xf>
    <xf numFmtId="3" fontId="12" fillId="2" borderId="17" xfId="0" applyNumberFormat="1" applyFont="1" applyFill="1" applyBorder="1" applyAlignment="1">
      <alignment horizontal="right" vertical="center" wrapText="1"/>
    </xf>
    <xf numFmtId="0" fontId="11" fillId="2" borderId="18" xfId="0" applyFont="1" applyFill="1" applyBorder="1" applyAlignment="1">
      <alignment vertical="center" wrapText="1"/>
    </xf>
    <xf numFmtId="3" fontId="11" fillId="2" borderId="19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0" fontId="14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right" vertical="center" wrapText="1"/>
    </xf>
    <xf numFmtId="0" fontId="12" fillId="2" borderId="16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wrapText="1"/>
    </xf>
    <xf numFmtId="164" fontId="2" fillId="0" borderId="5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2" borderId="11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abSelected="1" workbookViewId="0">
      <selection activeCell="O22" sqref="O22"/>
    </sheetView>
  </sheetViews>
  <sheetFormatPr defaultColWidth="11.140625" defaultRowHeight="15" x14ac:dyDescent="0.25"/>
  <cols>
    <col min="1" max="1" width="16.140625" customWidth="1"/>
    <col min="2" max="2" width="76" customWidth="1"/>
    <col min="3" max="3" width="13.5703125" customWidth="1"/>
  </cols>
  <sheetData>
    <row r="1" spans="1:3" x14ac:dyDescent="0.25">
      <c r="A1" s="91" t="s">
        <v>89</v>
      </c>
      <c r="B1" s="91"/>
      <c r="C1" s="91"/>
    </row>
    <row r="2" spans="1:3" x14ac:dyDescent="0.25">
      <c r="A2" s="91" t="s">
        <v>90</v>
      </c>
      <c r="B2" s="91"/>
      <c r="C2" s="91"/>
    </row>
    <row r="3" spans="1:3" x14ac:dyDescent="0.25">
      <c r="A3" s="91" t="s">
        <v>91</v>
      </c>
      <c r="B3" s="91"/>
      <c r="C3" s="91"/>
    </row>
    <row r="4" spans="1:3" ht="15.75" thickBot="1" x14ac:dyDescent="0.3">
      <c r="B4" s="19"/>
    </row>
    <row r="5" spans="1:3" ht="15.75" thickBot="1" x14ac:dyDescent="0.3">
      <c r="A5" s="79" t="s">
        <v>72</v>
      </c>
      <c r="B5" s="80"/>
      <c r="C5" s="81"/>
    </row>
    <row r="6" spans="1:3" ht="25.5" customHeight="1" x14ac:dyDescent="0.25">
      <c r="A6" s="69" t="s">
        <v>92</v>
      </c>
      <c r="B6" s="69" t="s">
        <v>73</v>
      </c>
      <c r="C6" s="21" t="s">
        <v>2</v>
      </c>
    </row>
    <row r="7" spans="1:3" ht="42.75" customHeight="1" thickBot="1" x14ac:dyDescent="0.3">
      <c r="A7" s="84"/>
      <c r="B7" s="84"/>
      <c r="C7" s="22" t="s">
        <v>39</v>
      </c>
    </row>
    <row r="8" spans="1:3" ht="26.25" thickBot="1" x14ac:dyDescent="0.3">
      <c r="A8" s="23" t="s">
        <v>40</v>
      </c>
      <c r="B8" s="24" t="s">
        <v>83</v>
      </c>
      <c r="C8" s="27">
        <f>+C9+C10+C11+C12</f>
        <v>486868400</v>
      </c>
    </row>
    <row r="9" spans="1:3" ht="15.75" thickBot="1" x14ac:dyDescent="0.3">
      <c r="A9" s="25" t="s">
        <v>41</v>
      </c>
      <c r="B9" s="26" t="s">
        <v>42</v>
      </c>
      <c r="C9" s="28">
        <f>+C32</f>
        <v>21957000</v>
      </c>
    </row>
    <row r="10" spans="1:3" ht="15.75" thickBot="1" x14ac:dyDescent="0.3">
      <c r="A10" s="25" t="s">
        <v>43</v>
      </c>
      <c r="B10" s="26" t="s">
        <v>44</v>
      </c>
      <c r="C10" s="28">
        <f>+C44</f>
        <v>8195700</v>
      </c>
    </row>
    <row r="11" spans="1:3" ht="15.75" thickBot="1" x14ac:dyDescent="0.3">
      <c r="A11" s="25" t="s">
        <v>45</v>
      </c>
      <c r="B11" s="26" t="s">
        <v>46</v>
      </c>
      <c r="C11" s="28">
        <f>+C53</f>
        <v>1896700</v>
      </c>
    </row>
    <row r="12" spans="1:3" ht="15.75" thickBot="1" x14ac:dyDescent="0.3">
      <c r="A12" s="25" t="s">
        <v>47</v>
      </c>
      <c r="B12" s="26" t="s">
        <v>48</v>
      </c>
      <c r="C12" s="28">
        <f>+C65</f>
        <v>454819000</v>
      </c>
    </row>
    <row r="13" spans="1:3" ht="15.75" thickBot="1" x14ac:dyDescent="0.3">
      <c r="A13" s="23" t="s">
        <v>49</v>
      </c>
      <c r="B13" s="24" t="s">
        <v>84</v>
      </c>
      <c r="C13" s="27">
        <f>+C14</f>
        <v>393600</v>
      </c>
    </row>
    <row r="14" spans="1:3" ht="15.75" thickBot="1" x14ac:dyDescent="0.3">
      <c r="A14" s="25" t="s">
        <v>50</v>
      </c>
      <c r="B14" s="26" t="s">
        <v>51</v>
      </c>
      <c r="C14" s="28">
        <f>+C75</f>
        <v>393600</v>
      </c>
    </row>
    <row r="15" spans="1:3" ht="15.75" thickBot="1" x14ac:dyDescent="0.3">
      <c r="A15" s="23" t="s">
        <v>52</v>
      </c>
      <c r="B15" s="24" t="s">
        <v>37</v>
      </c>
      <c r="C15" s="27">
        <f>+C86</f>
        <v>33937000</v>
      </c>
    </row>
    <row r="16" spans="1:3" ht="15.75" thickBot="1" x14ac:dyDescent="0.3">
      <c r="A16" s="29"/>
      <c r="B16" s="24" t="s">
        <v>53</v>
      </c>
      <c r="C16" s="27">
        <f>+C8+C13+C15</f>
        <v>521199000</v>
      </c>
    </row>
    <row r="18" spans="2:3" x14ac:dyDescent="0.25">
      <c r="B18" s="20" t="s">
        <v>54</v>
      </c>
    </row>
    <row r="19" spans="2:3" x14ac:dyDescent="0.25">
      <c r="B19" s="20" t="s">
        <v>55</v>
      </c>
    </row>
    <row r="20" spans="2:3" ht="15.75" thickBot="1" x14ac:dyDescent="0.3">
      <c r="B20" s="20" t="s">
        <v>85</v>
      </c>
    </row>
    <row r="21" spans="2:3" ht="15.75" thickBot="1" x14ac:dyDescent="0.3">
      <c r="B21" s="67" t="s">
        <v>56</v>
      </c>
      <c r="C21" s="68"/>
    </row>
    <row r="22" spans="2:3" x14ac:dyDescent="0.25">
      <c r="B22" s="69" t="s">
        <v>74</v>
      </c>
      <c r="C22" s="21" t="s">
        <v>2</v>
      </c>
    </row>
    <row r="23" spans="2:3" ht="15.75" thickBot="1" x14ac:dyDescent="0.3">
      <c r="B23" s="70"/>
      <c r="C23" s="30" t="s">
        <v>39</v>
      </c>
    </row>
    <row r="24" spans="2:3" x14ac:dyDescent="0.25">
      <c r="B24" s="31" t="s">
        <v>57</v>
      </c>
      <c r="C24" s="32">
        <f>+C26</f>
        <v>21957000</v>
      </c>
    </row>
    <row r="25" spans="2:3" x14ac:dyDescent="0.25">
      <c r="B25" s="33" t="s">
        <v>58</v>
      </c>
      <c r="C25" s="34"/>
    </row>
    <row r="26" spans="2:3" x14ac:dyDescent="0.25">
      <c r="B26" s="35" t="s">
        <v>59</v>
      </c>
      <c r="C26" s="34">
        <v>21957000</v>
      </c>
    </row>
    <row r="27" spans="2:3" x14ac:dyDescent="0.25">
      <c r="B27" s="36" t="s">
        <v>60</v>
      </c>
      <c r="C27" s="37"/>
    </row>
    <row r="28" spans="2:3" x14ac:dyDescent="0.25">
      <c r="B28" s="33" t="s">
        <v>58</v>
      </c>
      <c r="C28" s="37"/>
    </row>
    <row r="29" spans="2:3" ht="25.5" x14ac:dyDescent="0.25">
      <c r="B29" s="35" t="s">
        <v>93</v>
      </c>
      <c r="C29" s="37"/>
    </row>
    <row r="30" spans="2:3" ht="38.25" x14ac:dyDescent="0.25">
      <c r="B30" s="41" t="s">
        <v>94</v>
      </c>
      <c r="C30" s="37"/>
    </row>
    <row r="31" spans="2:3" x14ac:dyDescent="0.25">
      <c r="B31" s="53" t="s">
        <v>95</v>
      </c>
      <c r="C31" s="37"/>
    </row>
    <row r="32" spans="2:3" ht="15.75" thickBot="1" x14ac:dyDescent="0.3">
      <c r="B32" s="38" t="s">
        <v>61</v>
      </c>
      <c r="C32" s="39">
        <f>+C24+C27</f>
        <v>21957000</v>
      </c>
    </row>
    <row r="33" spans="2:3" ht="15.75" thickBot="1" x14ac:dyDescent="0.3"/>
    <row r="34" spans="2:3" ht="15.75" thickBot="1" x14ac:dyDescent="0.3">
      <c r="B34" s="67" t="s">
        <v>62</v>
      </c>
      <c r="C34" s="68"/>
    </row>
    <row r="35" spans="2:3" x14ac:dyDescent="0.25">
      <c r="B35" s="69" t="s">
        <v>74</v>
      </c>
      <c r="C35" s="21" t="s">
        <v>2</v>
      </c>
    </row>
    <row r="36" spans="2:3" ht="15.75" thickBot="1" x14ac:dyDescent="0.3">
      <c r="B36" s="70"/>
      <c r="C36" s="30" t="s">
        <v>39</v>
      </c>
    </row>
    <row r="37" spans="2:3" x14ac:dyDescent="0.25">
      <c r="B37" s="31" t="s">
        <v>57</v>
      </c>
      <c r="C37" s="32">
        <f>+C39</f>
        <v>1826700</v>
      </c>
    </row>
    <row r="38" spans="2:3" x14ac:dyDescent="0.25">
      <c r="B38" s="33" t="s">
        <v>58</v>
      </c>
      <c r="C38" s="34"/>
    </row>
    <row r="39" spans="2:3" x14ac:dyDescent="0.25">
      <c r="B39" s="35" t="s">
        <v>59</v>
      </c>
      <c r="C39" s="34">
        <v>1826700</v>
      </c>
    </row>
    <row r="40" spans="2:3" x14ac:dyDescent="0.25">
      <c r="B40" s="36" t="s">
        <v>60</v>
      </c>
      <c r="C40" s="37">
        <f>+C42</f>
        <v>6369000</v>
      </c>
    </row>
    <row r="41" spans="2:3" x14ac:dyDescent="0.25">
      <c r="B41" s="33" t="s">
        <v>58</v>
      </c>
      <c r="C41" s="34"/>
    </row>
    <row r="42" spans="2:3" x14ac:dyDescent="0.25">
      <c r="B42" s="40" t="s">
        <v>96</v>
      </c>
      <c r="C42" s="34">
        <v>6369000</v>
      </c>
    </row>
    <row r="43" spans="2:3" ht="38.25" x14ac:dyDescent="0.25">
      <c r="B43" s="41" t="s">
        <v>94</v>
      </c>
      <c r="C43" s="34"/>
    </row>
    <row r="44" spans="2:3" ht="15.75" thickBot="1" x14ac:dyDescent="0.3">
      <c r="B44" s="38" t="s">
        <v>61</v>
      </c>
      <c r="C44" s="39">
        <f>+C37+C40</f>
        <v>8195700</v>
      </c>
    </row>
    <row r="45" spans="2:3" ht="15.75" thickBot="1" x14ac:dyDescent="0.3"/>
    <row r="46" spans="2:3" ht="15.75" thickBot="1" x14ac:dyDescent="0.3">
      <c r="B46" s="67" t="s">
        <v>63</v>
      </c>
      <c r="C46" s="68"/>
    </row>
    <row r="47" spans="2:3" x14ac:dyDescent="0.25">
      <c r="B47" s="69" t="s">
        <v>74</v>
      </c>
      <c r="C47" s="21" t="s">
        <v>2</v>
      </c>
    </row>
    <row r="48" spans="2:3" ht="15.75" thickBot="1" x14ac:dyDescent="0.3">
      <c r="B48" s="70"/>
      <c r="C48" s="30" t="s">
        <v>39</v>
      </c>
    </row>
    <row r="49" spans="2:3" x14ac:dyDescent="0.25">
      <c r="B49" s="31" t="s">
        <v>57</v>
      </c>
      <c r="C49" s="32">
        <f>+C51</f>
        <v>1896700</v>
      </c>
    </row>
    <row r="50" spans="2:3" x14ac:dyDescent="0.25">
      <c r="B50" s="33" t="s">
        <v>58</v>
      </c>
      <c r="C50" s="34"/>
    </row>
    <row r="51" spans="2:3" x14ac:dyDescent="0.25">
      <c r="B51" s="35" t="s">
        <v>59</v>
      </c>
      <c r="C51" s="34">
        <v>1896700</v>
      </c>
    </row>
    <row r="52" spans="2:3" x14ac:dyDescent="0.25">
      <c r="B52" s="36" t="s">
        <v>60</v>
      </c>
      <c r="C52" s="37"/>
    </row>
    <row r="53" spans="2:3" ht="15.75" thickBot="1" x14ac:dyDescent="0.3">
      <c r="B53" s="38" t="s">
        <v>61</v>
      </c>
      <c r="C53" s="39">
        <f>+C49+C52</f>
        <v>1896700</v>
      </c>
    </row>
    <row r="54" spans="2:3" ht="15.75" thickBot="1" x14ac:dyDescent="0.3"/>
    <row r="55" spans="2:3" ht="15.75" thickBot="1" x14ac:dyDescent="0.3">
      <c r="B55" s="67" t="s">
        <v>64</v>
      </c>
      <c r="C55" s="68"/>
    </row>
    <row r="56" spans="2:3" x14ac:dyDescent="0.25">
      <c r="B56" s="69" t="s">
        <v>74</v>
      </c>
      <c r="C56" s="21" t="s">
        <v>2</v>
      </c>
    </row>
    <row r="57" spans="2:3" ht="15.75" thickBot="1" x14ac:dyDescent="0.3">
      <c r="B57" s="70"/>
      <c r="C57" s="30" t="s">
        <v>39</v>
      </c>
    </row>
    <row r="58" spans="2:3" x14ac:dyDescent="0.25">
      <c r="B58" s="31" t="s">
        <v>57</v>
      </c>
      <c r="C58" s="32">
        <f>+C60</f>
        <v>8816200</v>
      </c>
    </row>
    <row r="59" spans="2:3" x14ac:dyDescent="0.25">
      <c r="B59" s="33" t="s">
        <v>58</v>
      </c>
      <c r="C59" s="34"/>
    </row>
    <row r="60" spans="2:3" x14ac:dyDescent="0.25">
      <c r="B60" s="35" t="s">
        <v>59</v>
      </c>
      <c r="C60" s="34">
        <v>8816200</v>
      </c>
    </row>
    <row r="61" spans="2:3" x14ac:dyDescent="0.25">
      <c r="B61" s="36" t="s">
        <v>60</v>
      </c>
      <c r="C61" s="37">
        <f>+C63+C64</f>
        <v>446002800</v>
      </c>
    </row>
    <row r="62" spans="2:3" x14ac:dyDescent="0.25">
      <c r="B62" s="33" t="s">
        <v>58</v>
      </c>
      <c r="C62" s="34"/>
    </row>
    <row r="63" spans="2:3" ht="25.5" x14ac:dyDescent="0.25">
      <c r="B63" s="41" t="s">
        <v>97</v>
      </c>
      <c r="C63" s="43">
        <v>443981000</v>
      </c>
    </row>
    <row r="64" spans="2:3" ht="38.25" x14ac:dyDescent="0.25">
      <c r="B64" s="41" t="s">
        <v>98</v>
      </c>
      <c r="C64" s="43">
        <v>2021800</v>
      </c>
    </row>
    <row r="65" spans="2:3" ht="15.75" thickBot="1" x14ac:dyDescent="0.3">
      <c r="B65" s="44" t="s">
        <v>61</v>
      </c>
      <c r="C65" s="45">
        <f>+C58+C61</f>
        <v>454819000</v>
      </c>
    </row>
    <row r="66" spans="2:3" ht="15.75" thickBot="1" x14ac:dyDescent="0.3">
      <c r="B66" s="46"/>
      <c r="C66" s="46"/>
    </row>
    <row r="67" spans="2:3" ht="15.75" thickBot="1" x14ac:dyDescent="0.3">
      <c r="B67" s="82" t="s">
        <v>65</v>
      </c>
      <c r="C67" s="83"/>
    </row>
    <row r="68" spans="2:3" x14ac:dyDescent="0.25">
      <c r="B68" s="77" t="s">
        <v>74</v>
      </c>
      <c r="C68" s="47" t="s">
        <v>2</v>
      </c>
    </row>
    <row r="69" spans="2:3" ht="15.75" thickBot="1" x14ac:dyDescent="0.3">
      <c r="B69" s="78"/>
      <c r="C69" s="48" t="s">
        <v>39</v>
      </c>
    </row>
    <row r="70" spans="2:3" x14ac:dyDescent="0.25">
      <c r="B70" s="49" t="s">
        <v>57</v>
      </c>
      <c r="C70" s="50">
        <f>+C72</f>
        <v>393600</v>
      </c>
    </row>
    <row r="71" spans="2:3" x14ac:dyDescent="0.25">
      <c r="B71" s="51" t="s">
        <v>58</v>
      </c>
      <c r="C71" s="52"/>
    </row>
    <row r="72" spans="2:3" x14ac:dyDescent="0.25">
      <c r="B72" s="53" t="s">
        <v>59</v>
      </c>
      <c r="C72" s="43">
        <v>393600</v>
      </c>
    </row>
    <row r="73" spans="2:3" x14ac:dyDescent="0.25">
      <c r="B73" s="54" t="s">
        <v>60</v>
      </c>
      <c r="C73" s="55"/>
    </row>
    <row r="74" spans="2:3" x14ac:dyDescent="0.25">
      <c r="B74" s="53" t="s">
        <v>99</v>
      </c>
      <c r="C74" s="55"/>
    </row>
    <row r="75" spans="2:3" ht="15.75" thickBot="1" x14ac:dyDescent="0.3">
      <c r="B75" s="38" t="s">
        <v>61</v>
      </c>
      <c r="C75" s="39">
        <f>+C70+C73</f>
        <v>393600</v>
      </c>
    </row>
    <row r="76" spans="2:3" ht="15.75" thickBot="1" x14ac:dyDescent="0.3"/>
    <row r="77" spans="2:3" ht="15.75" thickBot="1" x14ac:dyDescent="0.3">
      <c r="B77" s="75" t="s">
        <v>66</v>
      </c>
      <c r="C77" s="76"/>
    </row>
    <row r="78" spans="2:3" x14ac:dyDescent="0.25">
      <c r="B78" s="69" t="s">
        <v>74</v>
      </c>
      <c r="C78" s="21" t="s">
        <v>2</v>
      </c>
    </row>
    <row r="79" spans="2:3" ht="15.75" thickBot="1" x14ac:dyDescent="0.3">
      <c r="B79" s="70"/>
      <c r="C79" s="30" t="s">
        <v>39</v>
      </c>
    </row>
    <row r="80" spans="2:3" x14ac:dyDescent="0.25">
      <c r="B80" s="31" t="s">
        <v>57</v>
      </c>
      <c r="C80" s="32">
        <f>+C82+C83+C84</f>
        <v>33937000</v>
      </c>
    </row>
    <row r="81" spans="2:3" x14ac:dyDescent="0.25">
      <c r="B81" s="33" t="s">
        <v>58</v>
      </c>
      <c r="C81" s="34"/>
    </row>
    <row r="82" spans="2:3" x14ac:dyDescent="0.25">
      <c r="B82" s="35" t="s">
        <v>59</v>
      </c>
      <c r="C82" s="34">
        <v>9934000</v>
      </c>
    </row>
    <row r="83" spans="2:3" x14ac:dyDescent="0.25">
      <c r="B83" s="35" t="s">
        <v>67</v>
      </c>
      <c r="C83" s="34">
        <v>16003000</v>
      </c>
    </row>
    <row r="84" spans="2:3" x14ac:dyDescent="0.25">
      <c r="B84" s="35" t="s">
        <v>68</v>
      </c>
      <c r="C84" s="34">
        <v>8000000</v>
      </c>
    </row>
    <row r="85" spans="2:3" x14ac:dyDescent="0.25">
      <c r="B85" s="36" t="s">
        <v>60</v>
      </c>
      <c r="C85" s="37"/>
    </row>
    <row r="86" spans="2:3" ht="15.75" thickBot="1" x14ac:dyDescent="0.3">
      <c r="B86" s="38" t="s">
        <v>61</v>
      </c>
      <c r="C86" s="39">
        <f>+C80+C85</f>
        <v>33937000</v>
      </c>
    </row>
    <row r="88" spans="2:3" ht="15.75" thickBot="1" x14ac:dyDescent="0.3">
      <c r="B88" s="20" t="s">
        <v>86</v>
      </c>
    </row>
    <row r="89" spans="2:3" x14ac:dyDescent="0.25">
      <c r="B89" s="71" t="s">
        <v>76</v>
      </c>
      <c r="C89" s="72"/>
    </row>
    <row r="90" spans="2:3" ht="15.75" thickBot="1" x14ac:dyDescent="0.3">
      <c r="B90" s="73"/>
      <c r="C90" s="74"/>
    </row>
    <row r="91" spans="2:3" x14ac:dyDescent="0.25">
      <c r="B91" s="69" t="s">
        <v>75</v>
      </c>
      <c r="C91" s="21" t="s">
        <v>2</v>
      </c>
    </row>
    <row r="92" spans="2:3" ht="15.75" thickBot="1" x14ac:dyDescent="0.3">
      <c r="B92" s="70"/>
      <c r="C92" s="30" t="s">
        <v>39</v>
      </c>
    </row>
    <row r="93" spans="2:3" x14ac:dyDescent="0.25">
      <c r="B93" s="31" t="s">
        <v>57</v>
      </c>
      <c r="C93" s="32">
        <f>+C95+C96+C97</f>
        <v>68827200</v>
      </c>
    </row>
    <row r="94" spans="2:3" x14ac:dyDescent="0.25">
      <c r="B94" s="33" t="s">
        <v>58</v>
      </c>
      <c r="C94" s="34"/>
    </row>
    <row r="95" spans="2:3" x14ac:dyDescent="0.25">
      <c r="B95" s="35" t="s">
        <v>59</v>
      </c>
      <c r="C95" s="34">
        <f>+C26+C39+C51+C60+C72+C82</f>
        <v>44824200</v>
      </c>
    </row>
    <row r="96" spans="2:3" x14ac:dyDescent="0.25">
      <c r="B96" s="35" t="s">
        <v>67</v>
      </c>
      <c r="C96" s="34">
        <f>+C83</f>
        <v>16003000</v>
      </c>
    </row>
    <row r="97" spans="2:3" x14ac:dyDescent="0.25">
      <c r="B97" s="35" t="s">
        <v>68</v>
      </c>
      <c r="C97" s="34">
        <f>+C84</f>
        <v>8000000</v>
      </c>
    </row>
    <row r="98" spans="2:3" x14ac:dyDescent="0.25">
      <c r="B98" s="36" t="s">
        <v>69</v>
      </c>
      <c r="C98" s="37">
        <f>+C27+C40+C52+C61+C73+C85</f>
        <v>452371800</v>
      </c>
    </row>
    <row r="99" spans="2:3" ht="15.75" thickBot="1" x14ac:dyDescent="0.3">
      <c r="B99" s="38" t="s">
        <v>61</v>
      </c>
      <c r="C99" s="42">
        <f>+C93+C98</f>
        <v>521199000</v>
      </c>
    </row>
    <row r="101" spans="2:3" x14ac:dyDescent="0.25">
      <c r="B101" s="63"/>
    </row>
  </sheetData>
  <mergeCells count="20">
    <mergeCell ref="A3:C3"/>
    <mergeCell ref="A1:C1"/>
    <mergeCell ref="A2:C2"/>
    <mergeCell ref="B35:B36"/>
    <mergeCell ref="B47:B48"/>
    <mergeCell ref="B56:B57"/>
    <mergeCell ref="B68:B69"/>
    <mergeCell ref="A5:C5"/>
    <mergeCell ref="B55:C55"/>
    <mergeCell ref="B67:C67"/>
    <mergeCell ref="A6:A7"/>
    <mergeCell ref="B6:B7"/>
    <mergeCell ref="B22:B23"/>
    <mergeCell ref="B21:C21"/>
    <mergeCell ref="B34:C34"/>
    <mergeCell ref="B46:C46"/>
    <mergeCell ref="B78:B79"/>
    <mergeCell ref="B91:B92"/>
    <mergeCell ref="B89:C90"/>
    <mergeCell ref="B77:C7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7"/>
  <sheetViews>
    <sheetView workbookViewId="0">
      <selection activeCell="E24" sqref="E24"/>
    </sheetView>
  </sheetViews>
  <sheetFormatPr defaultRowHeight="15" x14ac:dyDescent="0.25"/>
  <cols>
    <col min="2" max="2" width="89" customWidth="1"/>
    <col min="3" max="3" width="16.5703125" customWidth="1"/>
  </cols>
  <sheetData>
    <row r="2" spans="1:3" ht="16.5" thickBot="1" x14ac:dyDescent="0.3">
      <c r="A2" s="87" t="s">
        <v>79</v>
      </c>
      <c r="B2" s="87"/>
      <c r="C2" s="87"/>
    </row>
    <row r="3" spans="1:3" ht="15.75" x14ac:dyDescent="0.25">
      <c r="A3" s="89" t="s">
        <v>0</v>
      </c>
      <c r="B3" s="89" t="s">
        <v>1</v>
      </c>
      <c r="C3" s="1" t="s">
        <v>2</v>
      </c>
    </row>
    <row r="4" spans="1:3" ht="16.5" thickBot="1" x14ac:dyDescent="0.3">
      <c r="A4" s="90"/>
      <c r="B4" s="90"/>
      <c r="C4" s="2" t="s">
        <v>77</v>
      </c>
    </row>
    <row r="5" spans="1:3" ht="16.5" thickBot="1" x14ac:dyDescent="0.3">
      <c r="A5" s="3"/>
      <c r="B5" s="4">
        <v>1</v>
      </c>
      <c r="C5" s="3">
        <v>2</v>
      </c>
    </row>
    <row r="6" spans="1:3" ht="16.5" thickBot="1" x14ac:dyDescent="0.3">
      <c r="A6" s="5" t="s">
        <v>3</v>
      </c>
      <c r="B6" s="6" t="s">
        <v>4</v>
      </c>
      <c r="C6" s="7" t="s">
        <v>87</v>
      </c>
    </row>
    <row r="7" spans="1:3" ht="16.5" thickBot="1" x14ac:dyDescent="0.3">
      <c r="A7" s="5">
        <v>1</v>
      </c>
      <c r="B7" s="8" t="s">
        <v>5</v>
      </c>
      <c r="C7" s="7" t="s">
        <v>87</v>
      </c>
    </row>
    <row r="8" spans="1:3" ht="16.5" thickBot="1" x14ac:dyDescent="0.3">
      <c r="A8" s="5" t="s">
        <v>6</v>
      </c>
      <c r="B8" s="9" t="s">
        <v>7</v>
      </c>
      <c r="C8" s="7" t="s">
        <v>88</v>
      </c>
    </row>
    <row r="9" spans="1:3" ht="16.5" thickBot="1" x14ac:dyDescent="0.3">
      <c r="A9" s="5" t="s">
        <v>8</v>
      </c>
      <c r="B9" s="9" t="s">
        <v>9</v>
      </c>
      <c r="C9" s="7" t="s">
        <v>10</v>
      </c>
    </row>
    <row r="10" spans="1:3" ht="16.5" thickBot="1" x14ac:dyDescent="0.3">
      <c r="A10" s="5" t="s">
        <v>11</v>
      </c>
      <c r="B10" s="6" t="s">
        <v>12</v>
      </c>
      <c r="C10" s="64">
        <v>521199</v>
      </c>
    </row>
    <row r="11" spans="1:3" ht="16.5" thickBot="1" x14ac:dyDescent="0.3">
      <c r="A11" s="5">
        <v>1</v>
      </c>
      <c r="B11" s="8" t="s">
        <v>13</v>
      </c>
      <c r="C11" s="64">
        <v>511177.2</v>
      </c>
    </row>
    <row r="12" spans="1:3" ht="16.5" thickBot="1" x14ac:dyDescent="0.3">
      <c r="A12" s="5"/>
      <c r="B12" s="9" t="s">
        <v>14</v>
      </c>
      <c r="C12" s="5"/>
    </row>
    <row r="13" spans="1:3" ht="16.5" thickBot="1" x14ac:dyDescent="0.3">
      <c r="A13" s="5" t="s">
        <v>6</v>
      </c>
      <c r="B13" s="9" t="s">
        <v>15</v>
      </c>
      <c r="C13" s="62">
        <v>44824.2</v>
      </c>
    </row>
    <row r="14" spans="1:3" ht="16.5" thickBot="1" x14ac:dyDescent="0.3">
      <c r="A14" s="5" t="s">
        <v>8</v>
      </c>
      <c r="B14" s="9" t="s">
        <v>16</v>
      </c>
      <c r="C14" s="64">
        <v>450350</v>
      </c>
    </row>
    <row r="15" spans="1:3" ht="16.5" thickBot="1" x14ac:dyDescent="0.3">
      <c r="A15" s="5" t="s">
        <v>17</v>
      </c>
      <c r="B15" s="10" t="s">
        <v>18</v>
      </c>
      <c r="C15" s="64">
        <v>450350</v>
      </c>
    </row>
    <row r="16" spans="1:3" ht="16.5" thickBot="1" x14ac:dyDescent="0.3">
      <c r="A16" s="5">
        <v>2</v>
      </c>
      <c r="B16" s="8" t="s">
        <v>19</v>
      </c>
      <c r="C16" s="7" t="s">
        <v>71</v>
      </c>
    </row>
    <row r="17" spans="1:3" ht="16.5" thickBot="1" x14ac:dyDescent="0.3">
      <c r="A17" s="5" t="s">
        <v>20</v>
      </c>
      <c r="B17" s="11" t="s">
        <v>21</v>
      </c>
      <c r="C17" s="12" t="s">
        <v>22</v>
      </c>
    </row>
    <row r="18" spans="1:3" ht="16.5" thickBot="1" x14ac:dyDescent="0.3">
      <c r="A18" s="5" t="s">
        <v>23</v>
      </c>
      <c r="B18" s="11" t="s">
        <v>24</v>
      </c>
      <c r="C18" s="12" t="s">
        <v>70</v>
      </c>
    </row>
    <row r="19" spans="1:3" ht="16.5" thickBot="1" x14ac:dyDescent="0.3">
      <c r="A19" s="5" t="s">
        <v>25</v>
      </c>
      <c r="B19" s="6" t="s">
        <v>26</v>
      </c>
      <c r="C19" s="64">
        <v>558199</v>
      </c>
    </row>
    <row r="20" spans="1:3" ht="16.5" thickBot="1" x14ac:dyDescent="0.3">
      <c r="A20" s="5">
        <v>1</v>
      </c>
      <c r="B20" s="13" t="s">
        <v>27</v>
      </c>
      <c r="C20" s="64">
        <v>558199</v>
      </c>
    </row>
    <row r="21" spans="1:3" ht="16.5" thickBot="1" x14ac:dyDescent="0.3">
      <c r="A21" s="5" t="s">
        <v>28</v>
      </c>
      <c r="B21" s="6" t="s">
        <v>29</v>
      </c>
      <c r="C21" s="7" t="s">
        <v>30</v>
      </c>
    </row>
    <row r="22" spans="1:3" ht="16.5" thickBot="1" x14ac:dyDescent="0.3">
      <c r="A22" s="5" t="s">
        <v>31</v>
      </c>
      <c r="B22" s="6" t="s">
        <v>32</v>
      </c>
      <c r="C22" s="7" t="s">
        <v>33</v>
      </c>
    </row>
    <row r="23" spans="1:3" ht="16.5" thickBot="1" x14ac:dyDescent="0.3">
      <c r="A23" s="5">
        <v>1</v>
      </c>
      <c r="B23" s="13" t="s">
        <v>34</v>
      </c>
      <c r="C23" s="7" t="s">
        <v>33</v>
      </c>
    </row>
    <row r="24" spans="1:3" ht="16.5" thickBot="1" x14ac:dyDescent="0.3">
      <c r="A24" s="14" t="s">
        <v>35</v>
      </c>
    </row>
    <row r="25" spans="1:3" ht="15.75" x14ac:dyDescent="0.25">
      <c r="A25" s="89" t="s">
        <v>0</v>
      </c>
      <c r="B25" s="89" t="s">
        <v>36</v>
      </c>
      <c r="C25" s="1" t="s">
        <v>2</v>
      </c>
    </row>
    <row r="26" spans="1:3" ht="16.5" thickBot="1" x14ac:dyDescent="0.3">
      <c r="A26" s="90"/>
      <c r="B26" s="90"/>
      <c r="C26" s="15" t="s">
        <v>77</v>
      </c>
    </row>
    <row r="27" spans="1:3" ht="16.5" thickBot="1" x14ac:dyDescent="0.3">
      <c r="A27" s="5"/>
      <c r="B27" s="4">
        <v>1</v>
      </c>
      <c r="C27" s="16">
        <v>2</v>
      </c>
    </row>
    <row r="28" spans="1:3" ht="32.25" thickBot="1" x14ac:dyDescent="0.3">
      <c r="A28" s="5">
        <v>1</v>
      </c>
      <c r="B28" s="17" t="s">
        <v>83</v>
      </c>
      <c r="C28" s="64">
        <v>486868.4</v>
      </c>
    </row>
    <row r="29" spans="1:3" ht="32.25" thickBot="1" x14ac:dyDescent="0.3">
      <c r="A29" s="18">
        <v>2</v>
      </c>
      <c r="B29" s="17" t="s">
        <v>84</v>
      </c>
      <c r="C29" s="66" t="s">
        <v>78</v>
      </c>
    </row>
    <row r="30" spans="1:3" ht="16.5" thickBot="1" x14ac:dyDescent="0.3">
      <c r="A30" s="5">
        <v>3</v>
      </c>
      <c r="B30" s="17" t="s">
        <v>37</v>
      </c>
      <c r="C30" s="64">
        <v>33937</v>
      </c>
    </row>
    <row r="31" spans="1:3" ht="16.5" thickBot="1" x14ac:dyDescent="0.3">
      <c r="A31" s="5"/>
      <c r="B31" s="6" t="s">
        <v>38</v>
      </c>
      <c r="C31" s="64">
        <v>521199</v>
      </c>
    </row>
    <row r="32" spans="1:3" ht="54" customHeight="1" thickBot="1" x14ac:dyDescent="0.3">
      <c r="A32" s="88" t="s">
        <v>82</v>
      </c>
      <c r="B32" s="88"/>
      <c r="C32" s="88"/>
    </row>
    <row r="33" spans="1:3" ht="15.75" x14ac:dyDescent="0.25">
      <c r="A33" s="85" t="s">
        <v>0</v>
      </c>
      <c r="B33" s="85" t="s">
        <v>1</v>
      </c>
      <c r="C33" s="61" t="s">
        <v>2</v>
      </c>
    </row>
    <row r="34" spans="1:3" ht="16.5" thickBot="1" x14ac:dyDescent="0.3">
      <c r="A34" s="86"/>
      <c r="B34" s="86"/>
      <c r="C34" s="57" t="s">
        <v>77</v>
      </c>
    </row>
    <row r="35" spans="1:3" ht="16.5" thickBot="1" x14ac:dyDescent="0.3">
      <c r="A35" s="56"/>
      <c r="B35" s="59">
        <v>1</v>
      </c>
      <c r="C35" s="58">
        <v>2</v>
      </c>
    </row>
    <row r="36" spans="1:3" ht="32.25" thickBot="1" x14ac:dyDescent="0.3">
      <c r="A36" s="56">
        <v>1</v>
      </c>
      <c r="B36" s="60" t="s">
        <v>80</v>
      </c>
      <c r="C36" s="65">
        <v>477374.8</v>
      </c>
    </row>
    <row r="37" spans="1:3" ht="32.25" thickBot="1" x14ac:dyDescent="0.3">
      <c r="A37" s="56">
        <v>2</v>
      </c>
      <c r="B37" s="60" t="s">
        <v>81</v>
      </c>
      <c r="C37" s="65">
        <v>475374.8</v>
      </c>
    </row>
  </sheetData>
  <mergeCells count="8">
    <mergeCell ref="B33:B34"/>
    <mergeCell ref="A33:A34"/>
    <mergeCell ref="A2:C2"/>
    <mergeCell ref="A32:C32"/>
    <mergeCell ref="A3:A4"/>
    <mergeCell ref="B3:B4"/>
    <mergeCell ref="A25:A26"/>
    <mergeCell ref="B25:B26"/>
  </mergeCells>
  <pageMargins left="0.44" right="0.43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ПМС 2022</vt:lpstr>
      <vt:lpstr>Закон ДБ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2022-03-21T08:10:06Z</dcterms:modified>
</cp:coreProperties>
</file>