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11895" activeTab="1"/>
  </bookViews>
  <sheets>
    <sheet name="таблица за описание на фактури" sheetId="1" r:id="rId1"/>
    <sheet name="Разходи по одорени мероприятия" sheetId="2" r:id="rId2"/>
    <sheet name="общо по дейности и етапи" sheetId="3" r:id="rId3"/>
    <sheet name="За ИСАК" sheetId="4" r:id="rId4"/>
  </sheets>
  <definedNames>
    <definedName name="_xlfn.BAHTTEXT" hidden="1">#NAME?</definedName>
    <definedName name="_xlnm.Print_Area" localSheetId="2">'общо по дейности и етапи'!$A$1:$B$28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B3" authorId="0">
      <text>
        <r>
          <rPr>
            <b/>
            <sz val="8"/>
            <rFont val="Tahoma"/>
            <family val="2"/>
          </rPr>
          <t>Изберете подмярка от падащото меню, след като маркирате съответната клетка.</t>
        </r>
      </text>
    </comment>
    <comment ref="C3" authorId="0">
      <text>
        <r>
          <rPr>
            <b/>
            <sz val="8"/>
            <rFont val="Tahoma"/>
            <family val="2"/>
          </rPr>
          <t>Изберете дейност към подмярката от падащото меню, след като маркирате съответната клетка.</t>
        </r>
      </text>
    </comment>
    <comment ref="D3" authorId="0">
      <text>
        <r>
          <rPr>
            <b/>
            <sz val="8"/>
            <rFont val="Tahoma"/>
            <family val="2"/>
          </rPr>
          <t xml:space="preserve">Описва се агротехническото мероприятие (инвестицията) според разходооправдателния документ. </t>
        </r>
      </text>
    </comment>
    <comment ref="F3" authorId="0">
      <text>
        <r>
          <rPr>
            <b/>
            <sz val="8"/>
            <rFont val="Tahoma"/>
            <family val="2"/>
          </rPr>
          <t>Въвежда се дата на фактурата в следния формат: дд-мм-гггг</t>
        </r>
      </text>
    </comment>
    <comment ref="G3" authorId="0">
      <text>
        <r>
          <rPr>
            <b/>
            <sz val="8"/>
            <rFont val="Tahoma"/>
            <family val="2"/>
          </rPr>
          <t>Вписва се сумата, която се отнася за описаните агритехничеки мероприятия.</t>
        </r>
      </text>
    </comment>
    <comment ref="C2" authorId="0">
      <text>
        <r>
          <rPr>
            <b/>
            <sz val="8"/>
            <rFont val="Tahoma"/>
            <family val="2"/>
          </rPr>
          <t>Вписва се номер на договора сключен между РА и Бенефициента.</t>
        </r>
      </text>
    </comment>
    <comment ref="E2" authorId="0">
      <text>
        <r>
          <rPr>
            <b/>
            <sz val="8"/>
            <rFont val="Tahoma"/>
            <family val="2"/>
          </rPr>
          <t>Вписва се дата на договора.</t>
        </r>
      </text>
    </comment>
    <comment ref="G2" authorId="0">
      <text>
        <r>
          <rPr>
            <b/>
            <sz val="8"/>
            <rFont val="Tahoma"/>
            <family val="2"/>
          </rPr>
          <t>Вписва се ИН (Идентификационен номер на проекта)</t>
        </r>
      </text>
    </comment>
    <comment ref="G1" authorId="0">
      <text>
        <r>
          <rPr>
            <b/>
            <sz val="8"/>
            <rFont val="Tahoma"/>
            <family val="2"/>
          </rPr>
          <t>Вписва се УРН (Уникален регистрационен номер на бенефициента)</t>
        </r>
      </text>
    </comment>
    <comment ref="C1" authorId="0">
      <text>
        <r>
          <rPr>
            <b/>
            <sz val="8"/>
            <rFont val="Tahoma"/>
            <family val="2"/>
          </rPr>
          <t>Вписва Име и/или Наименование на физическото или юридическото лице.</t>
        </r>
      </text>
    </comment>
    <comment ref="E3" authorId="0">
      <text>
        <r>
          <rPr>
            <b/>
            <sz val="8"/>
            <rFont val="Tahoma"/>
            <family val="2"/>
          </rPr>
          <t>Въвежда се единствено номер на фактурата без други символи.</t>
        </r>
      </text>
    </comment>
  </commentList>
</comments>
</file>

<file path=xl/sharedStrings.xml><?xml version="1.0" encoding="utf-8"?>
<sst xmlns="http://schemas.openxmlformats.org/spreadsheetml/2006/main" count="330" uniqueCount="231">
  <si>
    <t>ДЕЙНОСТ</t>
  </si>
  <si>
    <t>Фактура №</t>
  </si>
  <si>
    <t>Дата</t>
  </si>
  <si>
    <t>Сума на инвестицията без ДДС (лв)</t>
  </si>
  <si>
    <t>от дата:</t>
  </si>
  <si>
    <t>Договор за финансово подпомагане №:</t>
  </si>
  <si>
    <t>УРН:</t>
  </si>
  <si>
    <t>Описание на агротехническото мероприятие</t>
  </si>
  <si>
    <t>Код за дейност</t>
  </si>
  <si>
    <t>Код за етап</t>
  </si>
  <si>
    <t>копие на етапи за ВлукЪп</t>
  </si>
  <si>
    <t>uslovie za "etap"</t>
  </si>
  <si>
    <t>uslovie za "dejnosti s etap"</t>
  </si>
  <si>
    <t>Обобщение на информацията от таблица за описание на фактури</t>
  </si>
  <si>
    <t>kod za sumif</t>
  </si>
  <si>
    <t>-</t>
  </si>
  <si>
    <t>Общо за всички дейности</t>
  </si>
  <si>
    <t>Общо:</t>
  </si>
  <si>
    <t>Име/Наименование на физическото/юридическото лице:</t>
  </si>
  <si>
    <t>ИН:</t>
  </si>
  <si>
    <t>№</t>
  </si>
  <si>
    <t>Подмярка</t>
  </si>
  <si>
    <t>Dejnosti</t>
  </si>
  <si>
    <t>Podmerki</t>
  </si>
  <si>
    <t>kod podmerki</t>
  </si>
  <si>
    <t>RES</t>
  </si>
  <si>
    <t>STR</t>
  </si>
  <si>
    <t>PTUL</t>
  </si>
  <si>
    <t>EXT</t>
  </si>
  <si>
    <t>PLA</t>
  </si>
  <si>
    <t>POD</t>
  </si>
  <si>
    <t>FOR</t>
  </si>
  <si>
    <t>PRO</t>
  </si>
  <si>
    <t>TER</t>
  </si>
  <si>
    <t>HYN</t>
  </si>
  <si>
    <t>TOR</t>
  </si>
  <si>
    <t>TRL</t>
  </si>
  <si>
    <t>1. Конверсия на сортовия състав на насажденията</t>
  </si>
  <si>
    <t>2. Промяна на местонахождението на лозята</t>
  </si>
  <si>
    <t>3. Подобряване на техниките за управление на лозята</t>
  </si>
  <si>
    <t>1. Изкореняване</t>
  </si>
  <si>
    <t>2. Засаждане</t>
  </si>
  <si>
    <t>3. Изграждане на подпорна конструкция</t>
  </si>
  <si>
    <t>1. Изграждане на подземни колектори за дренаж, шахти и канали за отводняване</t>
  </si>
  <si>
    <t>2. Изграждане и/или реконструкция на тераси</t>
  </si>
  <si>
    <t>3. Изграждане на автоматизирани системи за капково напояване</t>
  </si>
  <si>
    <t>4. Смяна на подпорна конструкция</t>
  </si>
  <si>
    <t>5. Изграждане на подпорна конструкция на новосъздадени насаждения</t>
  </si>
  <si>
    <t>6. Смяна на формировката</t>
  </si>
  <si>
    <t>ДЕЙНОСТИ</t>
  </si>
  <si>
    <t>Общо за всички подмерки и дейности</t>
  </si>
  <si>
    <t>GV©</t>
  </si>
  <si>
    <t>Пределни цени по мярка "Преструктуриране и конверсия на лозя"</t>
  </si>
  <si>
    <t>Допустими за подпомагане операции</t>
  </si>
  <si>
    <t>Мярка</t>
  </si>
  <si>
    <t>Количество</t>
  </si>
  <si>
    <t>Цена</t>
  </si>
  <si>
    <t>Изкореняване</t>
  </si>
  <si>
    <t>Отстраняване на надземна и подземна част на лоза</t>
  </si>
  <si>
    <t>ха</t>
  </si>
  <si>
    <t>Сваляне на подпорна конструкция</t>
  </si>
  <si>
    <t>Изнасяне на отпадъците</t>
  </si>
  <si>
    <t>дейност "Засаждане"</t>
  </si>
  <si>
    <t>Агрохимичен анализ</t>
  </si>
  <si>
    <t>Третиране на площта с тотален хербицид</t>
  </si>
  <si>
    <t>Тотален хербицид</t>
  </si>
  <si>
    <t>л/ха</t>
  </si>
  <si>
    <t>Основно подравняване и почистване на площта</t>
  </si>
  <si>
    <t>Торене</t>
  </si>
  <si>
    <t>кг/ха</t>
  </si>
  <si>
    <t>Риголване</t>
  </si>
  <si>
    <t>Текущо подравняване</t>
  </si>
  <si>
    <t>Дълбока оран</t>
  </si>
  <si>
    <t>Дисковане</t>
  </si>
  <si>
    <t>Подготовка на маркирни колчета</t>
  </si>
  <si>
    <t>Маркиране</t>
  </si>
  <si>
    <t>Маркирни колчета</t>
  </si>
  <si>
    <t>бр./ха</t>
  </si>
  <si>
    <t>Временно съхранение на лозов посадъчен материал</t>
  </si>
  <si>
    <t>ч/дни</t>
  </si>
  <si>
    <t>Лозов посадъчен материал</t>
  </si>
  <si>
    <t>Превоз и подготовка на лозите</t>
  </si>
  <si>
    <t>Засаждане</t>
  </si>
  <si>
    <t>Вода</t>
  </si>
  <si>
    <r>
      <t>м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/ха</t>
    </r>
  </si>
  <si>
    <t>16,5</t>
  </si>
  <si>
    <t>Окопаване</t>
  </si>
  <si>
    <t>Транспорт на колове - крайни и междинни</t>
  </si>
  <si>
    <t>т/км</t>
  </si>
  <si>
    <t>5,14</t>
  </si>
  <si>
    <t>Маркиране на местата на коловете</t>
  </si>
  <si>
    <t>Забиване на междинни колове</t>
  </si>
  <si>
    <t>бр.</t>
  </si>
  <si>
    <t>Забиване на крайни колове и краен блокаж</t>
  </si>
  <si>
    <t>Колове междинни - метални*</t>
  </si>
  <si>
    <t>Колове междинни - бетонни</t>
  </si>
  <si>
    <t>Колове междинни - дървени</t>
  </si>
  <si>
    <t>Колове крайни - метални*</t>
  </si>
  <si>
    <t>Колове крайни - бетонни</t>
  </si>
  <si>
    <t>Колове крайни - дървени</t>
  </si>
  <si>
    <t>Аксесоари за краен блокаж при конструкция с метални колове*</t>
  </si>
  <si>
    <t>Аксесоари за краен блокаж при конструкция с бетонни колове</t>
  </si>
  <si>
    <t>Аксесоари за краен блокаж при конструкция с дървени колове:</t>
  </si>
  <si>
    <t>- котви, въже, обтегачи</t>
  </si>
  <si>
    <t>- фиксиращи скоби</t>
  </si>
  <si>
    <t>Тел</t>
  </si>
  <si>
    <t>Поставяне и фиксиране на носеща тел</t>
  </si>
  <si>
    <t>Тел - две двойки над носещия</t>
  </si>
  <si>
    <t>Поставяне и фиксиране на две двойки телове</t>
  </si>
  <si>
    <t>Индивидуални подпорни колчета</t>
  </si>
  <si>
    <t>Поставяне на подпорни колчета и фиксиране за носеща тел</t>
  </si>
  <si>
    <t>дейност "Смяна на формировка" при преминаване от стъблено към приземно отглеждане на лозите</t>
  </si>
  <si>
    <t>Зимна резитба за смяна на формировка и почистване на площите</t>
  </si>
  <si>
    <t>Зелени резитбени операции по формиране</t>
  </si>
  <si>
    <t>Привързване към индивидуални колчета и към подпорна конструкция</t>
  </si>
  <si>
    <t>дейност "Смяна на подпорна конструкция"</t>
  </si>
  <si>
    <t>Сваляне на съществуваща подпорна конструкция</t>
  </si>
  <si>
    <t>Материали и изграждане на подпорна конструкция с метални колове</t>
  </si>
  <si>
    <t>Материали и изграждане на подпорна конструкция с дървени колове</t>
  </si>
  <si>
    <t>Материали и изграждане на подпорна конструкция с бетонни колове</t>
  </si>
  <si>
    <t>дейност "Изграждане на подземни колектори за дренаж, шахти и канали за отводняване"</t>
  </si>
  <si>
    <t>Изкоп с багер</t>
  </si>
  <si>
    <r>
      <t>m</t>
    </r>
    <r>
      <rPr>
        <vertAlign val="superscript"/>
        <sz val="11"/>
        <color indexed="8"/>
        <rFont val="Arial"/>
        <family val="2"/>
      </rPr>
      <t>3</t>
    </r>
  </si>
  <si>
    <t>35,47</t>
  </si>
  <si>
    <t>Доставка и полагане на дренажна перфорирана тръба</t>
  </si>
  <si>
    <t>m</t>
  </si>
  <si>
    <t>63,33</t>
  </si>
  <si>
    <t>Полагане на пясъчна подложка и засипване</t>
  </si>
  <si>
    <t>126,67</t>
  </si>
  <si>
    <t>Доставка и монтаж на ревизионни шахти</t>
  </si>
  <si>
    <t>дейност "Изграждане/реконструкция на тераси"</t>
  </si>
  <si>
    <t>Изкоп - подготовка за оформяне на терасни полоси и откоси</t>
  </si>
  <si>
    <r>
      <t>m</t>
    </r>
    <r>
      <rPr>
        <vertAlign val="superscript"/>
        <sz val="11"/>
        <color indexed="8"/>
        <rFont val="Arial"/>
        <family val="2"/>
      </rPr>
      <t>2</t>
    </r>
  </si>
  <si>
    <t>Изкопи и преместване за оформяне на терасните платна</t>
  </si>
  <si>
    <t>Подравняване и вертикална планировка</t>
  </si>
  <si>
    <t>Оформяне на терасните откоси</t>
  </si>
  <si>
    <t>Разстилане на хумус на терасните платна</t>
  </si>
  <si>
    <t>Водовземане</t>
  </si>
  <si>
    <t>Резервоар или лагуна</t>
  </si>
  <si>
    <t>Резервоар/лагуна;</t>
  </si>
  <si>
    <t>Доставка и подвързване на сглобяем резервоар на предварително подготвена площадка</t>
  </si>
  <si>
    <t>Напорна помпа при водоизточник за захранване на резервоар с вода</t>
  </si>
  <si>
    <t>Напорна помпа с параметри, съобразени с вида и капацитета на водоизточника</t>
  </si>
  <si>
    <t>Филтърен възел с окомплектовка</t>
  </si>
  <si>
    <t>Филтър хидроциклон, кран, възвратен клапан, удароубивател, фитинги за подвързване</t>
  </si>
  <si>
    <t>Основа помпен възел</t>
  </si>
  <si>
    <t>Основа на резервоар</t>
  </si>
  <si>
    <t>Изгребване на хумус, доставка и разстилане на трошен камък, уплътняване с ръчна трамбовка и разстилане на пясък за подравняване</t>
  </si>
  <si>
    <t>Специализиран монтаж</t>
  </si>
  <si>
    <t>Поставяне, позициониране и сглобяване на резервоар/лагуна - специализиран труд - човекоден</t>
  </si>
  <si>
    <t>Помпена станция</t>
  </si>
  <si>
    <t>Ел. помпа, моторна помпа/помпи</t>
  </si>
  <si>
    <t>Генератор за електричество</t>
  </si>
  <si>
    <t>При използване на моторна помпа цената за нея не надвишава сумата от цените на ел. помпа и генератор</t>
  </si>
  <si>
    <t>Ел. табло</t>
  </si>
  <si>
    <t>При генератор, захранващ до две електрически помпи</t>
  </si>
  <si>
    <t>Контейнер, обезопасяване</t>
  </si>
  <si>
    <t>Контейнер;</t>
  </si>
  <si>
    <t>Доставка и монтаж на контейнер за помпен възел и филтърна група</t>
  </si>
  <si>
    <t>Окомплектовка</t>
  </si>
  <si>
    <t>Кран сферичен и възвратен клапан</t>
  </si>
  <si>
    <t>Честотно управление на помпения агрегат</t>
  </si>
  <si>
    <t>Подготовка на площадка за разполагане на помпената станция</t>
  </si>
  <si>
    <t>Зачистване и уплътняване на терен, доставка, разстилане и уплътняване на чакъл</t>
  </si>
  <si>
    <t>Доставка и монтаж на оборудването, подвързване</t>
  </si>
  <si>
    <t>На база човекоден</t>
  </si>
  <si>
    <t>Филтърна група</t>
  </si>
  <si>
    <t>Филтри</t>
  </si>
  <si>
    <t>Пясъчен и дисков филтър</t>
  </si>
  <si>
    <t>Кран сферичен и колена</t>
  </si>
  <si>
    <t>Водомер</t>
  </si>
  <si>
    <t>Защитна арматура</t>
  </si>
  <si>
    <t>Възвратен клапан, клапан за предналягане, обезвъздушител, регулатор налягане</t>
  </si>
  <si>
    <t>Монтаж на филтърна</t>
  </si>
  <si>
    <t>група</t>
  </si>
  <si>
    <t>Устройство за прецизно торовнасяне</t>
  </si>
  <si>
    <t>Устройство за торовнасяне</t>
  </si>
  <si>
    <t>1. Инжектор с бустер помпа (изключва обемен дозатор и дозираща помпа)</t>
  </si>
  <si>
    <t>до 1 бр.</t>
  </si>
  <si>
    <t>до 2 бр.</t>
  </si>
  <si>
    <t>до 3 бр.</t>
  </si>
  <si>
    <t>2. Обемен дозатор с хидравлична дозаторна помпа (изключва инжектор с бустер помпа и дозираща помпа)</t>
  </si>
  <si>
    <t>3. Ел. дозаторна помпа (изключва инжектор с бустер помпа и обемен дозатор)</t>
  </si>
  <si>
    <t>Съд за торовнасяне</t>
  </si>
  <si>
    <t>Окомплектовка и защитна арматура</t>
  </si>
  <si>
    <t>Кранове, клапани, фитинги за подвързване</t>
  </si>
  <si>
    <t>Монтаж на устройство за торовнасяне</t>
  </si>
  <si>
    <t>Главни (магистрални) и захранващи тръбопроводи</t>
  </si>
  <si>
    <t>Тръбопроводи</t>
  </si>
  <si>
    <t>Тръби</t>
  </si>
  <si>
    <t>Фитинги</t>
  </si>
  <si>
    <t>Муфи, колена, тройници, тапи, кранове възли, арматура</t>
  </si>
  <si>
    <t>Защитна арматура за тръбопроводи и разпределителни възли</t>
  </si>
  <si>
    <t>Обезвъздушител; шахта изпразнител, шахта разпределител, регулатор налягане, удароубивател</t>
  </si>
  <si>
    <t>Монтаж на магистрални тръбопроводи</t>
  </si>
  <si>
    <t>Разнасяне, разпъване и полагане на тръбопровод, монтаж на фитинги за подвързване</t>
  </si>
  <si>
    <t>Земни работи</t>
  </si>
  <si>
    <t>Трасиране, изкоп и насип</t>
  </si>
  <si>
    <t>Автоматизация</t>
  </si>
  <si>
    <t>С програматор на батерия</t>
  </si>
  <si>
    <t>до 10 бр.</t>
  </si>
  <si>
    <t>до 50 бр.</t>
  </si>
  <si>
    <t>до 100 бр.</t>
  </si>
  <si>
    <t>С централизирано управление чрез радио или кодиране (изключва вариант с програматори на батерия)</t>
  </si>
  <si>
    <t>Н/П</t>
  </si>
  <si>
    <t>Климатична станция</t>
  </si>
  <si>
    <t>1 бр.</t>
  </si>
  <si>
    <t>Монтаж на автоматизация и климатична станция</t>
  </si>
  <si>
    <t>Компонент с</t>
  </si>
  <si>
    <t>Операции и материали</t>
  </si>
  <si>
    <t>Включва</t>
  </si>
  <si>
    <t>постоянен</t>
  </si>
  <si>
    <t>характер</t>
  </si>
  <si>
    <t>Вътремрежово оборудване - надземно по дължина на редовете</t>
  </si>
  <si>
    <t>Поливни маркучи с вградени капкообразуватели</t>
  </si>
  <si>
    <t>Поливни маркучи с вградени капкообразуватели (изключва поливни маркучи с външни капкообразуватели)</t>
  </si>
  <si>
    <t>Поливни маркучи с външни капкообразуватели</t>
  </si>
  <si>
    <t>Поливни маркучи с външни капкообразуватели (изключва поливни маркучи с вградени капкообразуватели)</t>
  </si>
  <si>
    <t>Куки, крайни скоби, снадки, окачващи елементи, тел или корда (тел при подпорна конструкция от метални, дървени или бетонови колове, корда само при подпорната конструкция от дървени колове)</t>
  </si>
  <si>
    <t>Разпределителни тръбопроводи</t>
  </si>
  <si>
    <t>Фитинги за подвързване на разпределителни тръбопроводи</t>
  </si>
  <si>
    <t>Муфи, колена, тройници, тапи, водовземни възли, адаптори, тръби</t>
  </si>
  <si>
    <t>Монтаж</t>
  </si>
  <si>
    <t>дейност "Изграждане на автоматизирани системи за капково напояване"</t>
  </si>
  <si>
    <t>до -до 10 ха вкл.</t>
  </si>
  <si>
    <t>над 10 до 50 ха. вкл</t>
  </si>
  <si>
    <t>Над 50 ха.</t>
  </si>
  <si>
    <t xml:space="preserve"> Цена за мероприятие</t>
  </si>
  <si>
    <t>Цена за мероприятие</t>
  </si>
  <si>
    <t>За дейност "Смяна на формировка" при преминаване от приземно към стъблено отглеждане на лозите</t>
  </si>
  <si>
    <t>дейност "Изграждане на подпорна конструкция"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</si>
</sst>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2]dd\ mmmm\ yyyy\ &quot;г.&quot;"/>
    <numFmt numFmtId="179" formatCode="dd\.mm\.yyyy\ &quot;г.&quot;;@"/>
    <numFmt numFmtId="180" formatCode="dd\.mm\.yy;@"/>
    <numFmt numFmtId="181" formatCode="dd\.mm\.yyyy;@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0"/>
      <color indexed="42"/>
      <name val="Kristen ITC"/>
      <family val="4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b/>
      <sz val="11"/>
      <color indexed="8"/>
      <name val="Arial"/>
      <family val="2"/>
    </font>
    <font>
      <i/>
      <sz val="11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sz val="10"/>
      <color theme="6" tint="0.7999799847602844"/>
      <name val="Kristen ITC"/>
      <family val="4"/>
    </font>
    <font>
      <b/>
      <sz val="11"/>
      <color rgb="FF333333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333333"/>
      <name val="Arial"/>
      <family val="2"/>
    </font>
    <font>
      <i/>
      <sz val="11"/>
      <color rgb="FF333333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medium"/>
      <right style="thick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>
        <color rgb="FF000000"/>
      </right>
      <top style="thin"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179" fontId="0" fillId="0" borderId="13" xfId="0" applyNumberFormat="1" applyBorder="1" applyAlignment="1" applyProtection="1">
      <alignment horizontal="center" vertical="center" wrapText="1"/>
      <protection locked="0"/>
    </xf>
    <xf numFmtId="172" fontId="0" fillId="0" borderId="14" xfId="0" applyNumberFormat="1" applyBorder="1" applyAlignment="1" applyProtection="1">
      <alignment horizontal="center" vertical="center" wrapText="1"/>
      <protection locked="0"/>
    </xf>
    <xf numFmtId="179" fontId="0" fillId="0" borderId="10" xfId="0" applyNumberFormat="1" applyBorder="1" applyAlignment="1" applyProtection="1">
      <alignment horizontal="center" vertical="center" wrapText="1"/>
      <protection locked="0"/>
    </xf>
    <xf numFmtId="172" fontId="0" fillId="0" borderId="15" xfId="0" applyNumberFormat="1" applyBorder="1" applyAlignment="1" applyProtection="1">
      <alignment horizontal="center" vertical="center" wrapText="1"/>
      <protection locked="0"/>
    </xf>
    <xf numFmtId="179" fontId="0" fillId="0" borderId="11" xfId="0" applyNumberFormat="1" applyBorder="1" applyAlignment="1" applyProtection="1">
      <alignment horizontal="center" vertical="center" wrapText="1"/>
      <protection locked="0"/>
    </xf>
    <xf numFmtId="172" fontId="0" fillId="0" borderId="16" xfId="0" applyNumberFormat="1" applyBorder="1" applyAlignment="1" applyProtection="1">
      <alignment horizontal="center" vertical="center" wrapText="1"/>
      <protection locked="0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172" fontId="2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Font="1" applyBorder="1" applyAlignment="1" applyProtection="1">
      <alignment horizontal="center" vertical="center" wrapText="1"/>
      <protection locked="0"/>
    </xf>
    <xf numFmtId="181" fontId="0" fillId="0" borderId="0" xfId="0" applyNumberFormat="1" applyFont="1" applyAlignment="1">
      <alignment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2" fillId="34" borderId="17" xfId="0" applyFont="1" applyFill="1" applyBorder="1" applyAlignment="1">
      <alignment horizontal="right" vertical="center" wrapText="1"/>
    </xf>
    <xf numFmtId="172" fontId="2" fillId="34" borderId="15" xfId="0" applyNumberFormat="1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172" fontId="2" fillId="35" borderId="19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0" fontId="2" fillId="33" borderId="20" xfId="0" applyFont="1" applyFill="1" applyBorder="1" applyAlignment="1" applyProtection="1">
      <alignment horizontal="center" vertical="center" wrapText="1"/>
      <protection locked="0"/>
    </xf>
    <xf numFmtId="179" fontId="2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1" xfId="0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right" vertical="center" wrapText="1"/>
      <protection/>
    </xf>
    <xf numFmtId="0" fontId="0" fillId="0" borderId="27" xfId="0" applyBorder="1" applyAlignment="1" applyProtection="1">
      <alignment horizontal="right" vertical="center" wrapText="1"/>
      <protection/>
    </xf>
    <xf numFmtId="0" fontId="0" fillId="0" borderId="28" xfId="0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0" fillId="0" borderId="30" xfId="0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51" fillId="0" borderId="0" xfId="0" applyFont="1" applyBorder="1" applyAlignment="1" applyProtection="1">
      <alignment wrapText="1"/>
      <protection/>
    </xf>
    <xf numFmtId="0" fontId="2" fillId="0" borderId="17" xfId="0" applyFont="1" applyBorder="1" applyAlignment="1">
      <alignment wrapText="1"/>
    </xf>
    <xf numFmtId="49" fontId="0" fillId="0" borderId="13" xfId="0" applyNumberFormat="1" applyFont="1" applyBorder="1" applyAlignment="1" applyProtection="1">
      <alignment horizontal="center" vertical="center" wrapText="1"/>
      <protection locked="0"/>
    </xf>
    <xf numFmtId="0" fontId="52" fillId="0" borderId="0" xfId="0" applyFont="1" applyFill="1" applyAlignment="1" applyProtection="1">
      <alignment/>
      <protection/>
    </xf>
    <xf numFmtId="0" fontId="52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Alignment="1" applyProtection="1">
      <alignment wrapText="1"/>
      <protection/>
    </xf>
    <xf numFmtId="172" fontId="52" fillId="0" borderId="0" xfId="0" applyNumberFormat="1" applyFont="1" applyFill="1" applyAlignment="1" applyProtection="1">
      <alignment/>
      <protection/>
    </xf>
    <xf numFmtId="179" fontId="52" fillId="0" borderId="0" xfId="0" applyNumberFormat="1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wrapText="1"/>
      <protection/>
    </xf>
    <xf numFmtId="49" fontId="0" fillId="0" borderId="32" xfId="0" applyNumberFormat="1" applyBorder="1" applyAlignment="1" applyProtection="1">
      <alignment horizontal="left" vertical="center" wrapText="1"/>
      <protection locked="0"/>
    </xf>
    <xf numFmtId="49" fontId="0" fillId="0" borderId="33" xfId="0" applyNumberForma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72" fontId="52" fillId="0" borderId="0" xfId="0" applyNumberFormat="1" applyFont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0" borderId="35" xfId="0" applyFont="1" applyBorder="1" applyAlignment="1" applyProtection="1">
      <alignment horizontal="right" vertical="center" wrapText="1"/>
      <protection/>
    </xf>
    <xf numFmtId="0" fontId="2" fillId="0" borderId="22" xfId="0" applyFont="1" applyBorder="1" applyAlignment="1" applyProtection="1">
      <alignment horizontal="right" vertical="center" wrapText="1"/>
      <protection/>
    </xf>
    <xf numFmtId="0" fontId="2" fillId="36" borderId="17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56" fillId="0" borderId="38" xfId="0" applyFont="1" applyFill="1" applyBorder="1" applyAlignment="1">
      <alignment horizontal="center" vertical="center" wrapText="1"/>
    </xf>
    <xf numFmtId="0" fontId="57" fillId="0" borderId="39" xfId="0" applyFont="1" applyFill="1" applyBorder="1" applyAlignment="1">
      <alignment vertical="center" wrapText="1"/>
    </xf>
    <xf numFmtId="0" fontId="57" fillId="0" borderId="40" xfId="0" applyFont="1" applyFill="1" applyBorder="1" applyAlignment="1">
      <alignment vertical="center" wrapText="1"/>
    </xf>
    <xf numFmtId="0" fontId="57" fillId="0" borderId="41" xfId="0" applyFont="1" applyFill="1" applyBorder="1" applyAlignment="1">
      <alignment vertical="center" wrapText="1"/>
    </xf>
    <xf numFmtId="0" fontId="56" fillId="0" borderId="38" xfId="0" applyFont="1" applyFill="1" applyBorder="1" applyAlignment="1">
      <alignment vertical="center" wrapText="1"/>
    </xf>
    <xf numFmtId="0" fontId="58" fillId="0" borderId="38" xfId="0" applyFont="1" applyFill="1" applyBorder="1" applyAlignment="1">
      <alignment vertical="top" wrapText="1"/>
    </xf>
    <xf numFmtId="0" fontId="0" fillId="0" borderId="20" xfId="0" applyFont="1" applyFill="1" applyBorder="1" applyAlignment="1">
      <alignment/>
    </xf>
    <xf numFmtId="0" fontId="56" fillId="0" borderId="42" xfId="0" applyFont="1" applyFill="1" applyBorder="1" applyAlignment="1">
      <alignment vertical="center" wrapText="1"/>
    </xf>
    <xf numFmtId="0" fontId="56" fillId="0" borderId="43" xfId="0" applyFont="1" applyFill="1" applyBorder="1" applyAlignment="1">
      <alignment horizontal="center" vertical="center" wrapText="1"/>
    </xf>
    <xf numFmtId="0" fontId="55" fillId="0" borderId="44" xfId="0" applyFont="1" applyFill="1" applyBorder="1" applyAlignment="1">
      <alignment vertical="top" wrapText="1"/>
    </xf>
    <xf numFmtId="0" fontId="58" fillId="0" borderId="44" xfId="0" applyFont="1" applyFill="1" applyBorder="1" applyAlignment="1">
      <alignment vertical="top" wrapText="1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10" xfId="0" applyFill="1" applyBorder="1" applyAlignment="1">
      <alignment/>
    </xf>
    <xf numFmtId="0" fontId="57" fillId="0" borderId="48" xfId="0" applyFont="1" applyFill="1" applyBorder="1" applyAlignment="1">
      <alignment vertical="center" wrapText="1"/>
    </xf>
    <xf numFmtId="0" fontId="56" fillId="0" borderId="48" xfId="0" applyFont="1" applyFill="1" applyBorder="1" applyAlignment="1">
      <alignment vertical="center" wrapText="1"/>
    </xf>
    <xf numFmtId="0" fontId="56" fillId="0" borderId="49" xfId="0" applyFont="1" applyFill="1" applyBorder="1" applyAlignment="1">
      <alignment vertical="center" wrapText="1"/>
    </xf>
    <xf numFmtId="0" fontId="58" fillId="0" borderId="50" xfId="0" applyFont="1" applyFill="1" applyBorder="1" applyAlignment="1">
      <alignment vertical="top" wrapText="1"/>
    </xf>
    <xf numFmtId="0" fontId="57" fillId="0" borderId="50" xfId="0" applyFont="1" applyFill="1" applyBorder="1" applyAlignment="1">
      <alignment vertical="center" wrapText="1"/>
    </xf>
    <xf numFmtId="0" fontId="56" fillId="0" borderId="51" xfId="0" applyFont="1" applyFill="1" applyBorder="1" applyAlignment="1">
      <alignment vertical="center" wrapText="1"/>
    </xf>
    <xf numFmtId="0" fontId="58" fillId="0" borderId="51" xfId="0" applyFont="1" applyFill="1" applyBorder="1" applyAlignment="1">
      <alignment vertical="top" wrapText="1"/>
    </xf>
    <xf numFmtId="0" fontId="56" fillId="0" borderId="38" xfId="0" applyFont="1" applyFill="1" applyBorder="1" applyAlignment="1">
      <alignment vertical="top" wrapText="1"/>
    </xf>
    <xf numFmtId="0" fontId="57" fillId="0" borderId="51" xfId="0" applyFont="1" applyFill="1" applyBorder="1" applyAlignment="1">
      <alignment vertical="center" wrapText="1"/>
    </xf>
    <xf numFmtId="0" fontId="58" fillId="0" borderId="48" xfId="0" applyFont="1" applyFill="1" applyBorder="1" applyAlignment="1">
      <alignment vertical="top" wrapText="1"/>
    </xf>
    <xf numFmtId="0" fontId="57" fillId="0" borderId="38" xfId="0" applyFont="1" applyFill="1" applyBorder="1" applyAlignment="1">
      <alignment vertical="top" wrapText="1"/>
    </xf>
    <xf numFmtId="0" fontId="58" fillId="0" borderId="51" xfId="0" applyFont="1" applyFill="1" applyBorder="1" applyAlignment="1">
      <alignment vertical="top" wrapText="1"/>
    </xf>
    <xf numFmtId="0" fontId="56" fillId="0" borderId="50" xfId="0" applyFont="1" applyFill="1" applyBorder="1" applyAlignment="1">
      <alignment vertical="center" wrapText="1"/>
    </xf>
    <xf numFmtId="0" fontId="56" fillId="0" borderId="48" xfId="0" applyFont="1" applyFill="1" applyBorder="1" applyAlignment="1">
      <alignment vertical="top" wrapText="1"/>
    </xf>
    <xf numFmtId="0" fontId="56" fillId="0" borderId="51" xfId="0" applyFont="1" applyFill="1" applyBorder="1" applyAlignment="1">
      <alignment vertical="top" wrapText="1"/>
    </xf>
    <xf numFmtId="0" fontId="0" fillId="0" borderId="0" xfId="0" applyFill="1" applyAlignment="1">
      <alignment vertical="center"/>
    </xf>
    <xf numFmtId="0" fontId="59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7" fillId="0" borderId="48" xfId="0" applyFont="1" applyFill="1" applyBorder="1" applyAlignment="1">
      <alignment horizontal="center" vertical="center" wrapText="1"/>
    </xf>
    <xf numFmtId="0" fontId="57" fillId="0" borderId="48" xfId="0" applyFont="1" applyFill="1" applyBorder="1" applyAlignment="1">
      <alignment horizontal="center" vertical="center" wrapText="1"/>
    </xf>
    <xf numFmtId="0" fontId="57" fillId="0" borderId="50" xfId="0" applyFont="1" applyFill="1" applyBorder="1" applyAlignment="1">
      <alignment horizontal="center" vertical="center" wrapText="1"/>
    </xf>
    <xf numFmtId="0" fontId="57" fillId="0" borderId="50" xfId="0" applyFont="1" applyFill="1" applyBorder="1" applyAlignment="1">
      <alignment horizontal="center" vertical="center" wrapText="1"/>
    </xf>
    <xf numFmtId="0" fontId="57" fillId="0" borderId="51" xfId="0" applyFont="1" applyFill="1" applyBorder="1" applyAlignment="1">
      <alignment horizontal="center" vertical="center" wrapText="1"/>
    </xf>
    <xf numFmtId="0" fontId="57" fillId="0" borderId="51" xfId="0" applyFont="1" applyFill="1" applyBorder="1" applyAlignment="1">
      <alignment horizontal="center" vertical="center" wrapText="1"/>
    </xf>
    <xf numFmtId="0" fontId="56" fillId="0" borderId="52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57" fillId="0" borderId="5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IM503"/>
  <sheetViews>
    <sheetView showGridLines="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B4" sqref="B4"/>
    </sheetView>
  </sheetViews>
  <sheetFormatPr defaultColWidth="22.140625" defaultRowHeight="12.75"/>
  <cols>
    <col min="1" max="1" width="4.00390625" style="32" bestFit="1" customWidth="1"/>
    <col min="2" max="2" width="65.140625" style="32" customWidth="1"/>
    <col min="3" max="3" width="22.140625" style="32" customWidth="1"/>
    <col min="4" max="4" width="27.7109375" style="40" customWidth="1"/>
    <col min="5" max="5" width="12.57421875" style="40" customWidth="1"/>
    <col min="6" max="6" width="12.421875" style="40" customWidth="1"/>
    <col min="7" max="7" width="30.00390625" style="40" customWidth="1"/>
    <col min="8" max="8" width="72.57421875" style="50" hidden="1" customWidth="1"/>
    <col min="9" max="9" width="10.28125" style="50" hidden="1" customWidth="1"/>
    <col min="10" max="21" width="22.140625" style="51" hidden="1" customWidth="1"/>
    <col min="22" max="22" width="105.57421875" style="51" hidden="1" customWidth="1"/>
    <col min="23" max="26" width="22.140625" style="51" hidden="1" customWidth="1"/>
    <col min="27" max="27" width="9.140625" style="50" hidden="1" customWidth="1"/>
    <col min="28" max="28" width="88.421875" style="51" hidden="1" customWidth="1"/>
    <col min="29" max="55" width="22.140625" style="51" hidden="1" customWidth="1"/>
    <col min="56" max="57" width="22.140625" style="47" hidden="1" customWidth="1"/>
    <col min="58" max="200" width="22.140625" style="31" hidden="1" customWidth="1"/>
    <col min="201" max="213" width="22.140625" style="32" hidden="1" customWidth="1"/>
    <col min="214" max="246" width="0" style="32" hidden="1" customWidth="1"/>
    <col min="247" max="16384" width="22.140625" style="32" customWidth="1"/>
  </cols>
  <sheetData>
    <row r="1" spans="1:247" ht="22.5" customHeight="1" thickBot="1" thickTop="1">
      <c r="A1" s="65" t="s">
        <v>18</v>
      </c>
      <c r="B1" s="66"/>
      <c r="C1" s="62"/>
      <c r="D1" s="62"/>
      <c r="E1" s="62"/>
      <c r="F1" s="30" t="s">
        <v>6</v>
      </c>
      <c r="G1" s="3"/>
      <c r="IM1" s="61" t="s">
        <v>51</v>
      </c>
    </row>
    <row r="2" spans="1:7" ht="21.75" customHeight="1" thickBot="1">
      <c r="A2" s="63" t="s">
        <v>5</v>
      </c>
      <c r="B2" s="64"/>
      <c r="C2" s="26"/>
      <c r="D2" s="33" t="s">
        <v>4</v>
      </c>
      <c r="E2" s="27"/>
      <c r="F2" s="33" t="s">
        <v>19</v>
      </c>
      <c r="G2" s="28"/>
    </row>
    <row r="3" spans="1:28" ht="39.75" customHeight="1" thickBot="1">
      <c r="A3" s="34" t="s">
        <v>20</v>
      </c>
      <c r="B3" s="35" t="s">
        <v>21</v>
      </c>
      <c r="C3" s="35" t="s">
        <v>0</v>
      </c>
      <c r="D3" s="35" t="s">
        <v>7</v>
      </c>
      <c r="E3" s="35" t="s">
        <v>1</v>
      </c>
      <c r="F3" s="35" t="s">
        <v>2</v>
      </c>
      <c r="G3" s="36" t="s">
        <v>3</v>
      </c>
      <c r="J3" s="51" t="s">
        <v>9</v>
      </c>
      <c r="K3" s="51" t="s">
        <v>8</v>
      </c>
      <c r="N3" s="51" t="s">
        <v>22</v>
      </c>
      <c r="O3" s="51" t="s">
        <v>10</v>
      </c>
      <c r="V3" s="51" t="s">
        <v>23</v>
      </c>
      <c r="W3" s="51" t="s">
        <v>24</v>
      </c>
      <c r="X3" s="51" t="s">
        <v>12</v>
      </c>
      <c r="Y3" s="51" t="s">
        <v>11</v>
      </c>
      <c r="AB3" s="51" t="s">
        <v>14</v>
      </c>
    </row>
    <row r="4" spans="1:29" ht="49.5" customHeight="1" thickTop="1">
      <c r="A4" s="37">
        <v>1</v>
      </c>
      <c r="B4" s="56"/>
      <c r="C4" s="58"/>
      <c r="D4" s="49"/>
      <c r="E4" s="29"/>
      <c r="F4" s="4"/>
      <c r="G4" s="5"/>
      <c r="H4" s="52">
        <f>CONCATENATE(B4,C4)</f>
      </c>
      <c r="I4" s="53">
        <f>ROUND(G4,2)</f>
        <v>0</v>
      </c>
      <c r="J4" s="51">
        <f>IF(C4="","",IF(C4="-","ERR",VLOOKUP(C4,$N$4:$O$15,2,0)))</f>
      </c>
      <c r="K4" s="51">
        <f>IF(B4="","",VLOOKUP(B4,$V$4:$W$6,2,0))</f>
      </c>
      <c r="L4" s="51" t="str">
        <f>FIXED(G4,2)</f>
        <v>0.00</v>
      </c>
      <c r="M4" s="54">
        <v>0</v>
      </c>
      <c r="N4" s="51" t="s">
        <v>40</v>
      </c>
      <c r="O4" s="51" t="s">
        <v>28</v>
      </c>
      <c r="P4" s="51">
        <f>IF(B4="","",IF(OR($B4=$V$4,$B4=$V$5),$N$4,IF($B4=$V$6,$N$7,"")))</f>
      </c>
      <c r="Q4" s="51">
        <f>IF(B4="","",IF(OR($B4=$V$4,$B4=$V$5),$N$5,IF($B4=$V$6,$N$8,"")))</f>
      </c>
      <c r="R4" s="51">
        <f>IF(B4="","",IF(OR($B4=$V$4,$B4=$V$5),$N$6,IF($B4=$V$6,$N$9,"")))</f>
      </c>
      <c r="S4" s="51">
        <f>IF(B4="","",IF(OR($B4=$V$4,$B4=$V$5),"",IF($B4=$V$6,$N$10,"")))</f>
      </c>
      <c r="T4" s="51">
        <f>IF(B4="","",IF(OR($B4=$V$4,$B4=$V$5),"",IF($B4=$V$6,$N$11,"")))</f>
      </c>
      <c r="U4" s="51">
        <f>IF(B4="","",IF(OR($B4=$V$4,$B4=$V$5),"",IF($B4=$V$6,$N$12,"")))</f>
      </c>
      <c r="V4" s="51" t="s">
        <v>37</v>
      </c>
      <c r="W4" s="55" t="s">
        <v>25</v>
      </c>
      <c r="X4" s="51">
        <f>IF(OR(B4=$V$4,B4=$V$5,B4=$V$6),1,0)</f>
        <v>0</v>
      </c>
      <c r="Y4" s="51">
        <f>IF(X4=1,IF(J4="","-",1),1)</f>
        <v>1</v>
      </c>
      <c r="Z4" s="51" t="str">
        <f>IF(C4="","ok",IF(AA4="error",C4,"ok"))</f>
        <v>ok</v>
      </c>
      <c r="AA4" s="50" t="str">
        <f>IF(OR(C4=P4,C4=Q4,C4=R4,C4=S4,C4=T4,C4=U4),"ok","error")</f>
        <v>ok</v>
      </c>
      <c r="AB4" s="51" t="str">
        <f>CONCATENATE(V4,N4)</f>
        <v>1. Конверсия на сортовия състав на насажденията1. Изкореняване</v>
      </c>
      <c r="AC4" s="51">
        <f>SUMIF($H$4:$H$502,AB4,$I$4:$I$502)</f>
        <v>0</v>
      </c>
    </row>
    <row r="5" spans="1:29" ht="49.5" customHeight="1">
      <c r="A5" s="38">
        <v>2</v>
      </c>
      <c r="B5" s="57"/>
      <c r="C5" s="58"/>
      <c r="D5" s="20"/>
      <c r="E5" s="25"/>
      <c r="F5" s="6"/>
      <c r="G5" s="7"/>
      <c r="H5" s="52">
        <f aca="true" t="shared" si="0" ref="H5:H68">CONCATENATE(B5,C5)</f>
      </c>
      <c r="I5" s="53">
        <f aca="true" t="shared" si="1" ref="I5:I68">ROUND(G5,2)</f>
        <v>0</v>
      </c>
      <c r="J5" s="51">
        <f aca="true" t="shared" si="2" ref="J5:J68">IF(C5="","",IF(C5="-","ERR",VLOOKUP(C5,$N$4:$O$15,2,0)))</f>
      </c>
      <c r="K5" s="51">
        <f aca="true" t="shared" si="3" ref="K5:K68">IF(B5="","",VLOOKUP(B5,$V$4:$W$6,2,0))</f>
      </c>
      <c r="L5" s="51" t="str">
        <f aca="true" t="shared" si="4" ref="L5:L68">FIXED(G5,2)</f>
        <v>0.00</v>
      </c>
      <c r="M5" s="54"/>
      <c r="N5" s="51" t="s">
        <v>41</v>
      </c>
      <c r="O5" s="51" t="s">
        <v>29</v>
      </c>
      <c r="P5" s="51">
        <f aca="true" t="shared" si="5" ref="P5:P68">IF(B5="","",IF(OR($B5=$V$4,$B5=$V$5),$N$4,IF($B5=$V$6,$N$7,"")))</f>
      </c>
      <c r="Q5" s="51">
        <f aca="true" t="shared" si="6" ref="Q5:Q68">IF(B5="","",IF(OR($B5=$V$4,$B5=$V$5),$N$5,IF($B5=$V$6,$N$8,"")))</f>
      </c>
      <c r="R5" s="51">
        <f aca="true" t="shared" si="7" ref="R5:R68">IF(B5="","",IF(OR($B5=$V$4,$B5=$V$5),$N$6,IF($B5=$V$6,$N$9,"")))</f>
      </c>
      <c r="S5" s="51">
        <f aca="true" t="shared" si="8" ref="S5:S68">IF(B5="","",IF(OR($B5=$V$4,$B5=$V$5),"",IF($B5=$V$6,$N$10,"")))</f>
      </c>
      <c r="T5" s="51">
        <f aca="true" t="shared" si="9" ref="T5:T68">IF(B5="","",IF(OR($B5=$V$4,$B5=$V$5),"",IF($B5=$V$6,$N$11,"")))</f>
      </c>
      <c r="U5" s="51">
        <f aca="true" t="shared" si="10" ref="U5:U68">IF(B5="","",IF(OR($B5=$V$4,$B5=$V$5),"",IF($B5=$V$6,$N$12,"")))</f>
      </c>
      <c r="V5" s="51" t="s">
        <v>38</v>
      </c>
      <c r="W5" s="55" t="s">
        <v>26</v>
      </c>
      <c r="X5" s="51">
        <f aca="true" t="shared" si="11" ref="X5:X68">IF(OR(B5=$V$4,B5=$V$5,B5=$V$6),1,0)</f>
        <v>0</v>
      </c>
      <c r="Y5" s="51">
        <f aca="true" t="shared" si="12" ref="Y5:Y68">IF(X5=1,IF(J5="","-",1),1)</f>
        <v>1</v>
      </c>
      <c r="Z5" s="51" t="str">
        <f aca="true" t="shared" si="13" ref="Z5:Z67">IF(C5="","ok",IF(AA5="error",C5,"ok"))</f>
        <v>ok</v>
      </c>
      <c r="AA5" s="50" t="str">
        <f aca="true" t="shared" si="14" ref="AA5:AA68">IF(OR(C5=P5,C5=Q5,C5=R5,C5=S5,C5=T5,C5=U5),"ok","error")</f>
        <v>ok</v>
      </c>
      <c r="AB5" s="51" t="str">
        <f>CONCATENATE(V4,N5)</f>
        <v>1. Конверсия на сортовия състав на насажденията2. Засаждане</v>
      </c>
      <c r="AC5" s="51">
        <f aca="true" t="shared" si="15" ref="AC5:AC13">SUMIF($H$4:$H$502,AB5,$I$4:$I$502)</f>
        <v>0</v>
      </c>
    </row>
    <row r="6" spans="1:29" ht="49.5" customHeight="1">
      <c r="A6" s="38">
        <v>3</v>
      </c>
      <c r="B6" s="57"/>
      <c r="C6" s="58"/>
      <c r="D6" s="20"/>
      <c r="E6" s="17"/>
      <c r="F6" s="6"/>
      <c r="G6" s="7"/>
      <c r="H6" s="52">
        <f t="shared" si="0"/>
      </c>
      <c r="I6" s="53">
        <f t="shared" si="1"/>
        <v>0</v>
      </c>
      <c r="J6" s="51">
        <f t="shared" si="2"/>
      </c>
      <c r="K6" s="51">
        <f t="shared" si="3"/>
      </c>
      <c r="L6" s="51" t="str">
        <f t="shared" si="4"/>
        <v>0.00</v>
      </c>
      <c r="N6" s="51" t="s">
        <v>42</v>
      </c>
      <c r="O6" s="51" t="s">
        <v>30</v>
      </c>
      <c r="P6" s="51">
        <f t="shared" si="5"/>
      </c>
      <c r="Q6" s="51">
        <f t="shared" si="6"/>
      </c>
      <c r="R6" s="51">
        <f t="shared" si="7"/>
      </c>
      <c r="S6" s="51">
        <f t="shared" si="8"/>
      </c>
      <c r="T6" s="51">
        <f t="shared" si="9"/>
      </c>
      <c r="U6" s="51">
        <f t="shared" si="10"/>
      </c>
      <c r="V6" s="51" t="s">
        <v>39</v>
      </c>
      <c r="W6" s="55" t="s">
        <v>27</v>
      </c>
      <c r="X6" s="51">
        <f t="shared" si="11"/>
        <v>0</v>
      </c>
      <c r="Y6" s="51">
        <f t="shared" si="12"/>
        <v>1</v>
      </c>
      <c r="Z6" s="51" t="str">
        <f t="shared" si="13"/>
        <v>ok</v>
      </c>
      <c r="AA6" s="50" t="str">
        <f t="shared" si="14"/>
        <v>ok</v>
      </c>
      <c r="AB6" s="51" t="str">
        <f>CONCATENATE($V$4,N6)</f>
        <v>1. Конверсия на сортовия състав на насажденията3. Изграждане на подпорна конструкция</v>
      </c>
      <c r="AC6" s="51">
        <f t="shared" si="15"/>
        <v>0</v>
      </c>
    </row>
    <row r="7" spans="1:29" ht="49.5" customHeight="1">
      <c r="A7" s="38">
        <v>4</v>
      </c>
      <c r="B7" s="57"/>
      <c r="C7" s="58"/>
      <c r="D7" s="59"/>
      <c r="E7" s="17"/>
      <c r="F7" s="6"/>
      <c r="G7" s="7"/>
      <c r="H7" s="52">
        <f t="shared" si="0"/>
      </c>
      <c r="I7" s="53">
        <f t="shared" si="1"/>
        <v>0</v>
      </c>
      <c r="J7" s="51">
        <f t="shared" si="2"/>
      </c>
      <c r="K7" s="51">
        <f t="shared" si="3"/>
      </c>
      <c r="L7" s="51" t="str">
        <f t="shared" si="4"/>
        <v>0.00</v>
      </c>
      <c r="N7" s="51" t="s">
        <v>43</v>
      </c>
      <c r="O7" s="51" t="s">
        <v>32</v>
      </c>
      <c r="P7" s="51">
        <f t="shared" si="5"/>
      </c>
      <c r="Q7" s="51">
        <f t="shared" si="6"/>
      </c>
      <c r="R7" s="51">
        <f t="shared" si="7"/>
      </c>
      <c r="S7" s="51">
        <f t="shared" si="8"/>
      </c>
      <c r="T7" s="51">
        <f t="shared" si="9"/>
      </c>
      <c r="U7" s="51">
        <f t="shared" si="10"/>
      </c>
      <c r="W7" s="55"/>
      <c r="X7" s="51">
        <f t="shared" si="11"/>
        <v>0</v>
      </c>
      <c r="Y7" s="51">
        <f t="shared" si="12"/>
        <v>1</v>
      </c>
      <c r="Z7" s="51" t="str">
        <f t="shared" si="13"/>
        <v>ok</v>
      </c>
      <c r="AA7" s="50" t="str">
        <f t="shared" si="14"/>
        <v>ok</v>
      </c>
      <c r="AB7" s="51" t="str">
        <f>CONCATENATE($V$5,N4)</f>
        <v>2. Промяна на местонахождението на лозята1. Изкореняване</v>
      </c>
      <c r="AC7" s="51">
        <f t="shared" si="15"/>
        <v>0</v>
      </c>
    </row>
    <row r="8" spans="1:29" ht="49.5" customHeight="1">
      <c r="A8" s="38">
        <v>5</v>
      </c>
      <c r="B8" s="57"/>
      <c r="C8" s="58"/>
      <c r="D8" s="59"/>
      <c r="E8" s="17"/>
      <c r="F8" s="6"/>
      <c r="G8" s="7"/>
      <c r="H8" s="52">
        <f t="shared" si="0"/>
      </c>
      <c r="I8" s="53">
        <f t="shared" si="1"/>
        <v>0</v>
      </c>
      <c r="J8" s="51">
        <f t="shared" si="2"/>
      </c>
      <c r="K8" s="51">
        <f t="shared" si="3"/>
      </c>
      <c r="L8" s="51" t="str">
        <f t="shared" si="4"/>
        <v>0.00</v>
      </c>
      <c r="N8" s="51" t="s">
        <v>44</v>
      </c>
      <c r="O8" s="51" t="s">
        <v>33</v>
      </c>
      <c r="P8" s="51">
        <f t="shared" si="5"/>
      </c>
      <c r="Q8" s="51">
        <f t="shared" si="6"/>
      </c>
      <c r="R8" s="51">
        <f t="shared" si="7"/>
      </c>
      <c r="S8" s="51">
        <f t="shared" si="8"/>
      </c>
      <c r="T8" s="51">
        <f t="shared" si="9"/>
      </c>
      <c r="U8" s="51">
        <f t="shared" si="10"/>
      </c>
      <c r="W8" s="55"/>
      <c r="X8" s="51">
        <f t="shared" si="11"/>
        <v>0</v>
      </c>
      <c r="Y8" s="51">
        <f t="shared" si="12"/>
        <v>1</v>
      </c>
      <c r="Z8" s="51" t="str">
        <f t="shared" si="13"/>
        <v>ok</v>
      </c>
      <c r="AA8" s="50" t="str">
        <f t="shared" si="14"/>
        <v>ok</v>
      </c>
      <c r="AB8" s="51" t="str">
        <f>CONCATENATE($V$5,N5)</f>
        <v>2. Промяна на местонахождението на лозята2. Засаждане</v>
      </c>
      <c r="AC8" s="51">
        <f t="shared" si="15"/>
        <v>0</v>
      </c>
    </row>
    <row r="9" spans="1:29" ht="49.5" customHeight="1">
      <c r="A9" s="38">
        <v>6</v>
      </c>
      <c r="B9" s="57"/>
      <c r="C9" s="58"/>
      <c r="D9" s="59"/>
      <c r="E9" s="17"/>
      <c r="F9" s="6"/>
      <c r="G9" s="7"/>
      <c r="H9" s="52">
        <f t="shared" si="0"/>
      </c>
      <c r="I9" s="53">
        <f t="shared" si="1"/>
        <v>0</v>
      </c>
      <c r="J9" s="51">
        <f t="shared" si="2"/>
      </c>
      <c r="K9" s="51">
        <f t="shared" si="3"/>
      </c>
      <c r="L9" s="51" t="str">
        <f t="shared" si="4"/>
        <v>0.00</v>
      </c>
      <c r="N9" s="51" t="s">
        <v>45</v>
      </c>
      <c r="O9" s="51" t="s">
        <v>34</v>
      </c>
      <c r="P9" s="51">
        <f t="shared" si="5"/>
      </c>
      <c r="Q9" s="51">
        <f t="shared" si="6"/>
      </c>
      <c r="R9" s="51">
        <f t="shared" si="7"/>
      </c>
      <c r="S9" s="51">
        <f t="shared" si="8"/>
      </c>
      <c r="T9" s="51">
        <f t="shared" si="9"/>
      </c>
      <c r="U9" s="51">
        <f t="shared" si="10"/>
      </c>
      <c r="W9" s="55"/>
      <c r="X9" s="51">
        <f t="shared" si="11"/>
        <v>0</v>
      </c>
      <c r="Y9" s="51">
        <f t="shared" si="12"/>
        <v>1</v>
      </c>
      <c r="Z9" s="51" t="str">
        <f t="shared" si="13"/>
        <v>ok</v>
      </c>
      <c r="AA9" s="50" t="str">
        <f t="shared" si="14"/>
        <v>ok</v>
      </c>
      <c r="AB9" s="51" t="str">
        <f>CONCATENATE($V$5,N6)</f>
        <v>2. Промяна на местонахождението на лозята3. Изграждане на подпорна конструкция</v>
      </c>
      <c r="AC9" s="51">
        <f t="shared" si="15"/>
        <v>0</v>
      </c>
    </row>
    <row r="10" spans="1:29" ht="49.5" customHeight="1">
      <c r="A10" s="38">
        <v>7</v>
      </c>
      <c r="B10" s="57"/>
      <c r="C10" s="58"/>
      <c r="D10" s="59"/>
      <c r="E10" s="17"/>
      <c r="F10" s="6"/>
      <c r="G10" s="7"/>
      <c r="H10" s="52">
        <f t="shared" si="0"/>
      </c>
      <c r="I10" s="53">
        <f t="shared" si="1"/>
        <v>0</v>
      </c>
      <c r="J10" s="51">
        <f t="shared" si="2"/>
      </c>
      <c r="K10" s="51">
        <f t="shared" si="3"/>
      </c>
      <c r="L10" s="51" t="str">
        <f t="shared" si="4"/>
        <v>0.00</v>
      </c>
      <c r="N10" s="51" t="s">
        <v>46</v>
      </c>
      <c r="O10" s="51" t="s">
        <v>35</v>
      </c>
      <c r="P10" s="51">
        <f t="shared" si="5"/>
      </c>
      <c r="Q10" s="51">
        <f t="shared" si="6"/>
      </c>
      <c r="R10" s="51">
        <f t="shared" si="7"/>
      </c>
      <c r="S10" s="51">
        <f t="shared" si="8"/>
      </c>
      <c r="T10" s="51">
        <f t="shared" si="9"/>
      </c>
      <c r="U10" s="51">
        <f t="shared" si="10"/>
      </c>
      <c r="W10" s="55"/>
      <c r="X10" s="51">
        <f t="shared" si="11"/>
        <v>0</v>
      </c>
      <c r="Y10" s="51">
        <f t="shared" si="12"/>
        <v>1</v>
      </c>
      <c r="Z10" s="51" t="str">
        <f t="shared" si="13"/>
        <v>ok</v>
      </c>
      <c r="AA10" s="50" t="str">
        <f t="shared" si="14"/>
        <v>ok</v>
      </c>
      <c r="AB10" s="51" t="str">
        <f aca="true" t="shared" si="16" ref="AB10:AB15">CONCATENATE($V$6,N7)</f>
        <v>3. Подобряване на техниките за управление на лозята1. Изграждане на подземни колектори за дренаж, шахти и канали за отводняване</v>
      </c>
      <c r="AC10" s="51">
        <f t="shared" si="15"/>
        <v>0</v>
      </c>
    </row>
    <row r="11" spans="1:29" ht="49.5" customHeight="1">
      <c r="A11" s="38">
        <v>8</v>
      </c>
      <c r="B11" s="57"/>
      <c r="C11" s="58"/>
      <c r="D11" s="59"/>
      <c r="E11" s="17"/>
      <c r="F11" s="6"/>
      <c r="G11" s="7"/>
      <c r="H11" s="52">
        <f t="shared" si="0"/>
      </c>
      <c r="I11" s="53">
        <f t="shared" si="1"/>
        <v>0</v>
      </c>
      <c r="J11" s="51">
        <f t="shared" si="2"/>
      </c>
      <c r="K11" s="51">
        <f t="shared" si="3"/>
      </c>
      <c r="L11" s="51" t="str">
        <f t="shared" si="4"/>
        <v>0.00</v>
      </c>
      <c r="N11" s="51" t="s">
        <v>47</v>
      </c>
      <c r="O11" s="51" t="s">
        <v>36</v>
      </c>
      <c r="P11" s="51">
        <f t="shared" si="5"/>
      </c>
      <c r="Q11" s="51">
        <f t="shared" si="6"/>
      </c>
      <c r="R11" s="51">
        <f t="shared" si="7"/>
      </c>
      <c r="S11" s="51">
        <f t="shared" si="8"/>
      </c>
      <c r="T11" s="51">
        <f t="shared" si="9"/>
      </c>
      <c r="U11" s="51">
        <f t="shared" si="10"/>
      </c>
      <c r="W11" s="55"/>
      <c r="X11" s="51">
        <f t="shared" si="11"/>
        <v>0</v>
      </c>
      <c r="Y11" s="51">
        <f t="shared" si="12"/>
        <v>1</v>
      </c>
      <c r="Z11" s="51" t="str">
        <f t="shared" si="13"/>
        <v>ok</v>
      </c>
      <c r="AA11" s="50" t="str">
        <f t="shared" si="14"/>
        <v>ok</v>
      </c>
      <c r="AB11" s="51" t="str">
        <f t="shared" si="16"/>
        <v>3. Подобряване на техниките за управление на лозята2. Изграждане и/или реконструкция на тераси</v>
      </c>
      <c r="AC11" s="51">
        <f t="shared" si="15"/>
        <v>0</v>
      </c>
    </row>
    <row r="12" spans="1:29" ht="49.5" customHeight="1">
      <c r="A12" s="38">
        <v>9</v>
      </c>
      <c r="B12" s="57"/>
      <c r="C12" s="58"/>
      <c r="D12" s="59"/>
      <c r="E12" s="17"/>
      <c r="F12" s="6"/>
      <c r="G12" s="7"/>
      <c r="H12" s="52">
        <f t="shared" si="0"/>
      </c>
      <c r="I12" s="53">
        <f t="shared" si="1"/>
        <v>0</v>
      </c>
      <c r="J12" s="51">
        <f t="shared" si="2"/>
      </c>
      <c r="K12" s="51">
        <f t="shared" si="3"/>
      </c>
      <c r="L12" s="51" t="str">
        <f t="shared" si="4"/>
        <v>0.00</v>
      </c>
      <c r="N12" s="51" t="s">
        <v>48</v>
      </c>
      <c r="O12" s="51" t="s">
        <v>31</v>
      </c>
      <c r="P12" s="51">
        <f t="shared" si="5"/>
      </c>
      <c r="Q12" s="51">
        <f t="shared" si="6"/>
      </c>
      <c r="R12" s="51">
        <f t="shared" si="7"/>
      </c>
      <c r="S12" s="51">
        <f t="shared" si="8"/>
      </c>
      <c r="T12" s="51">
        <f t="shared" si="9"/>
      </c>
      <c r="U12" s="51">
        <f t="shared" si="10"/>
      </c>
      <c r="W12" s="55"/>
      <c r="X12" s="51">
        <f t="shared" si="11"/>
        <v>0</v>
      </c>
      <c r="Y12" s="51">
        <f t="shared" si="12"/>
        <v>1</v>
      </c>
      <c r="Z12" s="51" t="str">
        <f t="shared" si="13"/>
        <v>ok</v>
      </c>
      <c r="AA12" s="50" t="str">
        <f t="shared" si="14"/>
        <v>ok</v>
      </c>
      <c r="AB12" s="51" t="str">
        <f t="shared" si="16"/>
        <v>3. Подобряване на техниките за управление на лозята3. Изграждане на автоматизирани системи за капково напояване</v>
      </c>
      <c r="AC12" s="51">
        <f t="shared" si="15"/>
        <v>0</v>
      </c>
    </row>
    <row r="13" spans="1:29" ht="49.5" customHeight="1">
      <c r="A13" s="38">
        <v>10</v>
      </c>
      <c r="B13" s="57"/>
      <c r="C13" s="58"/>
      <c r="D13" s="59"/>
      <c r="E13" s="17"/>
      <c r="F13" s="6"/>
      <c r="G13" s="7"/>
      <c r="H13" s="52">
        <f t="shared" si="0"/>
      </c>
      <c r="I13" s="53">
        <f t="shared" si="1"/>
        <v>0</v>
      </c>
      <c r="J13" s="51">
        <f t="shared" si="2"/>
      </c>
      <c r="K13" s="51">
        <f t="shared" si="3"/>
      </c>
      <c r="L13" s="51" t="str">
        <f t="shared" si="4"/>
        <v>0.00</v>
      </c>
      <c r="P13" s="51">
        <f t="shared" si="5"/>
      </c>
      <c r="Q13" s="51">
        <f t="shared" si="6"/>
      </c>
      <c r="R13" s="51">
        <f t="shared" si="7"/>
      </c>
      <c r="S13" s="51">
        <f t="shared" si="8"/>
      </c>
      <c r="T13" s="51">
        <f t="shared" si="9"/>
      </c>
      <c r="U13" s="51">
        <f t="shared" si="10"/>
      </c>
      <c r="W13" s="55"/>
      <c r="X13" s="51">
        <f t="shared" si="11"/>
        <v>0</v>
      </c>
      <c r="Y13" s="51">
        <f t="shared" si="12"/>
        <v>1</v>
      </c>
      <c r="Z13" s="51" t="str">
        <f>IF(C13="","ok",IF(AA13="error",C13,"ok"))</f>
        <v>ok</v>
      </c>
      <c r="AA13" s="50" t="str">
        <f t="shared" si="14"/>
        <v>ok</v>
      </c>
      <c r="AB13" s="51" t="str">
        <f t="shared" si="16"/>
        <v>3. Подобряване на техниките за управление на лозята4. Смяна на подпорна конструкция</v>
      </c>
      <c r="AC13" s="51">
        <f t="shared" si="15"/>
        <v>0</v>
      </c>
    </row>
    <row r="14" spans="1:29" ht="49.5" customHeight="1">
      <c r="A14" s="38">
        <v>11</v>
      </c>
      <c r="B14" s="57"/>
      <c r="C14" s="58"/>
      <c r="D14" s="59"/>
      <c r="E14" s="17"/>
      <c r="F14" s="6"/>
      <c r="G14" s="7"/>
      <c r="H14" s="52">
        <f t="shared" si="0"/>
      </c>
      <c r="I14" s="53">
        <f t="shared" si="1"/>
        <v>0</v>
      </c>
      <c r="J14" s="51">
        <f t="shared" si="2"/>
      </c>
      <c r="K14" s="51">
        <f t="shared" si="3"/>
      </c>
      <c r="L14" s="51" t="str">
        <f t="shared" si="4"/>
        <v>0.00</v>
      </c>
      <c r="P14" s="51">
        <f t="shared" si="5"/>
      </c>
      <c r="Q14" s="51">
        <f t="shared" si="6"/>
      </c>
      <c r="R14" s="51">
        <f t="shared" si="7"/>
      </c>
      <c r="S14" s="51">
        <f t="shared" si="8"/>
      </c>
      <c r="T14" s="51">
        <f t="shared" si="9"/>
      </c>
      <c r="U14" s="51">
        <f t="shared" si="10"/>
      </c>
      <c r="W14" s="55"/>
      <c r="X14" s="51">
        <f t="shared" si="11"/>
        <v>0</v>
      </c>
      <c r="Y14" s="51">
        <f t="shared" si="12"/>
        <v>1</v>
      </c>
      <c r="Z14" s="51" t="str">
        <f t="shared" si="13"/>
        <v>ok</v>
      </c>
      <c r="AA14" s="50" t="str">
        <f t="shared" si="14"/>
        <v>ok</v>
      </c>
      <c r="AB14" s="51" t="str">
        <f t="shared" si="16"/>
        <v>3. Подобряване на техниките за управление на лозята5. Изграждане на подпорна конструкция на новосъздадени насаждения</v>
      </c>
      <c r="AC14" s="51">
        <f>SUMIF($H$4:$H$502,AB14,$I$4:$I$502)</f>
        <v>0</v>
      </c>
    </row>
    <row r="15" spans="1:29" ht="49.5" customHeight="1">
      <c r="A15" s="38">
        <v>12</v>
      </c>
      <c r="B15" s="57"/>
      <c r="C15" s="58"/>
      <c r="D15" s="59"/>
      <c r="E15" s="17"/>
      <c r="F15" s="6"/>
      <c r="G15" s="7"/>
      <c r="H15" s="52">
        <f t="shared" si="0"/>
      </c>
      <c r="I15" s="53">
        <f t="shared" si="1"/>
        <v>0</v>
      </c>
      <c r="J15" s="51">
        <f t="shared" si="2"/>
      </c>
      <c r="K15" s="51">
        <f t="shared" si="3"/>
      </c>
      <c r="L15" s="51" t="str">
        <f t="shared" si="4"/>
        <v>0.00</v>
      </c>
      <c r="P15" s="51">
        <f t="shared" si="5"/>
      </c>
      <c r="Q15" s="51">
        <f t="shared" si="6"/>
      </c>
      <c r="R15" s="51">
        <f t="shared" si="7"/>
      </c>
      <c r="S15" s="51">
        <f t="shared" si="8"/>
      </c>
      <c r="T15" s="51">
        <f t="shared" si="9"/>
      </c>
      <c r="U15" s="51">
        <f t="shared" si="10"/>
      </c>
      <c r="W15" s="55"/>
      <c r="X15" s="51">
        <f t="shared" si="11"/>
        <v>0</v>
      </c>
      <c r="Y15" s="51">
        <f t="shared" si="12"/>
        <v>1</v>
      </c>
      <c r="Z15" s="51" t="str">
        <f t="shared" si="13"/>
        <v>ok</v>
      </c>
      <c r="AA15" s="50" t="str">
        <f t="shared" si="14"/>
        <v>ok</v>
      </c>
      <c r="AB15" s="51" t="str">
        <f t="shared" si="16"/>
        <v>3. Подобряване на техниките за управление на лозята6. Смяна на формировката</v>
      </c>
      <c r="AC15" s="51">
        <f>SUMIF($H$4:$H$502,AB15,$I$4:$I$502)</f>
        <v>0</v>
      </c>
    </row>
    <row r="16" spans="1:27" ht="49.5" customHeight="1">
      <c r="A16" s="38">
        <v>13</v>
      </c>
      <c r="B16" s="57"/>
      <c r="C16" s="58"/>
      <c r="D16" s="20"/>
      <c r="E16" s="17"/>
      <c r="F16" s="6"/>
      <c r="G16" s="7"/>
      <c r="H16" s="52">
        <f t="shared" si="0"/>
      </c>
      <c r="I16" s="53">
        <f t="shared" si="1"/>
        <v>0</v>
      </c>
      <c r="J16" s="51">
        <f t="shared" si="2"/>
      </c>
      <c r="K16" s="51">
        <f t="shared" si="3"/>
      </c>
      <c r="L16" s="51" t="str">
        <f t="shared" si="4"/>
        <v>0.00</v>
      </c>
      <c r="P16" s="51">
        <f t="shared" si="5"/>
      </c>
      <c r="Q16" s="51">
        <f t="shared" si="6"/>
      </c>
      <c r="R16" s="51">
        <f t="shared" si="7"/>
      </c>
      <c r="S16" s="51">
        <f t="shared" si="8"/>
      </c>
      <c r="T16" s="51">
        <f t="shared" si="9"/>
      </c>
      <c r="U16" s="51">
        <f t="shared" si="10"/>
      </c>
      <c r="W16" s="55"/>
      <c r="X16" s="51">
        <f t="shared" si="11"/>
        <v>0</v>
      </c>
      <c r="Y16" s="51">
        <f t="shared" si="12"/>
        <v>1</v>
      </c>
      <c r="Z16" s="51" t="str">
        <f t="shared" si="13"/>
        <v>ok</v>
      </c>
      <c r="AA16" s="50" t="str">
        <f t="shared" si="14"/>
        <v>ok</v>
      </c>
    </row>
    <row r="17" spans="1:27" ht="49.5" customHeight="1">
      <c r="A17" s="38">
        <v>14</v>
      </c>
      <c r="B17" s="57"/>
      <c r="C17" s="58"/>
      <c r="D17" s="20"/>
      <c r="E17" s="17"/>
      <c r="F17" s="6"/>
      <c r="G17" s="7"/>
      <c r="H17" s="52">
        <f t="shared" si="0"/>
      </c>
      <c r="I17" s="53">
        <f t="shared" si="1"/>
        <v>0</v>
      </c>
      <c r="J17" s="51">
        <f t="shared" si="2"/>
      </c>
      <c r="K17" s="51">
        <f t="shared" si="3"/>
      </c>
      <c r="L17" s="51" t="str">
        <f t="shared" si="4"/>
        <v>0.00</v>
      </c>
      <c r="P17" s="51">
        <f t="shared" si="5"/>
      </c>
      <c r="Q17" s="51">
        <f t="shared" si="6"/>
      </c>
      <c r="R17" s="51">
        <f t="shared" si="7"/>
      </c>
      <c r="S17" s="51">
        <f t="shared" si="8"/>
      </c>
      <c r="T17" s="51">
        <f t="shared" si="9"/>
      </c>
      <c r="U17" s="51">
        <f t="shared" si="10"/>
      </c>
      <c r="W17" s="55"/>
      <c r="X17" s="51">
        <f t="shared" si="11"/>
        <v>0</v>
      </c>
      <c r="Y17" s="51">
        <f t="shared" si="12"/>
        <v>1</v>
      </c>
      <c r="Z17" s="51" t="str">
        <f t="shared" si="13"/>
        <v>ok</v>
      </c>
      <c r="AA17" s="50" t="str">
        <f t="shared" si="14"/>
        <v>ok</v>
      </c>
    </row>
    <row r="18" spans="1:27" ht="49.5" customHeight="1">
      <c r="A18" s="38">
        <v>15</v>
      </c>
      <c r="B18" s="57"/>
      <c r="C18" s="58"/>
      <c r="D18" s="20"/>
      <c r="E18" s="17"/>
      <c r="F18" s="6"/>
      <c r="G18" s="7"/>
      <c r="H18" s="52">
        <f t="shared" si="0"/>
      </c>
      <c r="I18" s="53">
        <f t="shared" si="1"/>
        <v>0</v>
      </c>
      <c r="J18" s="51">
        <f t="shared" si="2"/>
      </c>
      <c r="K18" s="51">
        <f t="shared" si="3"/>
      </c>
      <c r="L18" s="51" t="str">
        <f t="shared" si="4"/>
        <v>0.00</v>
      </c>
      <c r="P18" s="51">
        <f t="shared" si="5"/>
      </c>
      <c r="Q18" s="51">
        <f t="shared" si="6"/>
      </c>
      <c r="R18" s="51">
        <f t="shared" si="7"/>
      </c>
      <c r="S18" s="51">
        <f t="shared" si="8"/>
      </c>
      <c r="T18" s="51">
        <f t="shared" si="9"/>
      </c>
      <c r="U18" s="51">
        <f t="shared" si="10"/>
      </c>
      <c r="W18" s="55"/>
      <c r="X18" s="51">
        <f t="shared" si="11"/>
        <v>0</v>
      </c>
      <c r="Y18" s="51">
        <f t="shared" si="12"/>
        <v>1</v>
      </c>
      <c r="Z18" s="51" t="str">
        <f t="shared" si="13"/>
        <v>ok</v>
      </c>
      <c r="AA18" s="50" t="str">
        <f t="shared" si="14"/>
        <v>ok</v>
      </c>
    </row>
    <row r="19" spans="1:27" ht="49.5" customHeight="1">
      <c r="A19" s="38">
        <v>16</v>
      </c>
      <c r="B19" s="57"/>
      <c r="C19" s="58"/>
      <c r="D19" s="20"/>
      <c r="E19" s="17"/>
      <c r="F19" s="6"/>
      <c r="G19" s="7"/>
      <c r="H19" s="52">
        <f t="shared" si="0"/>
      </c>
      <c r="I19" s="53">
        <f t="shared" si="1"/>
        <v>0</v>
      </c>
      <c r="J19" s="51">
        <f t="shared" si="2"/>
      </c>
      <c r="K19" s="51">
        <f t="shared" si="3"/>
      </c>
      <c r="L19" s="51" t="str">
        <f t="shared" si="4"/>
        <v>0.00</v>
      </c>
      <c r="N19" s="51" t="s">
        <v>15</v>
      </c>
      <c r="P19" s="51">
        <f t="shared" si="5"/>
      </c>
      <c r="Q19" s="51">
        <f t="shared" si="6"/>
      </c>
      <c r="R19" s="51">
        <f t="shared" si="7"/>
      </c>
      <c r="S19" s="51">
        <f t="shared" si="8"/>
      </c>
      <c r="T19" s="51">
        <f t="shared" si="9"/>
      </c>
      <c r="U19" s="51">
        <f t="shared" si="10"/>
      </c>
      <c r="W19" s="55"/>
      <c r="X19" s="51">
        <f t="shared" si="11"/>
        <v>0</v>
      </c>
      <c r="Y19" s="51">
        <f t="shared" si="12"/>
        <v>1</v>
      </c>
      <c r="Z19" s="51" t="str">
        <f t="shared" si="13"/>
        <v>ok</v>
      </c>
      <c r="AA19" s="50" t="str">
        <f t="shared" si="14"/>
        <v>ok</v>
      </c>
    </row>
    <row r="20" spans="1:27" ht="49.5" customHeight="1">
      <c r="A20" s="38">
        <v>17</v>
      </c>
      <c r="B20" s="57"/>
      <c r="C20" s="58"/>
      <c r="D20" s="20"/>
      <c r="E20" s="17"/>
      <c r="F20" s="6"/>
      <c r="G20" s="7"/>
      <c r="H20" s="52">
        <f t="shared" si="0"/>
      </c>
      <c r="I20" s="53">
        <f t="shared" si="1"/>
        <v>0</v>
      </c>
      <c r="J20" s="51">
        <f t="shared" si="2"/>
      </c>
      <c r="K20" s="51">
        <f t="shared" si="3"/>
      </c>
      <c r="L20" s="51" t="str">
        <f t="shared" si="4"/>
        <v>0.00</v>
      </c>
      <c r="P20" s="51">
        <f t="shared" si="5"/>
      </c>
      <c r="Q20" s="51">
        <f t="shared" si="6"/>
      </c>
      <c r="R20" s="51">
        <f t="shared" si="7"/>
      </c>
      <c r="S20" s="51">
        <f t="shared" si="8"/>
      </c>
      <c r="T20" s="51">
        <f t="shared" si="9"/>
      </c>
      <c r="U20" s="51">
        <f t="shared" si="10"/>
      </c>
      <c r="W20" s="55"/>
      <c r="X20" s="51">
        <f t="shared" si="11"/>
        <v>0</v>
      </c>
      <c r="Y20" s="51">
        <f t="shared" si="12"/>
        <v>1</v>
      </c>
      <c r="Z20" s="51" t="str">
        <f t="shared" si="13"/>
        <v>ok</v>
      </c>
      <c r="AA20" s="50" t="str">
        <f t="shared" si="14"/>
        <v>ok</v>
      </c>
    </row>
    <row r="21" spans="1:27" ht="49.5" customHeight="1">
      <c r="A21" s="38">
        <v>18</v>
      </c>
      <c r="B21" s="57"/>
      <c r="C21" s="58"/>
      <c r="D21" s="20"/>
      <c r="E21" s="17"/>
      <c r="F21" s="6"/>
      <c r="G21" s="7"/>
      <c r="H21" s="52">
        <f t="shared" si="0"/>
      </c>
      <c r="I21" s="53">
        <f t="shared" si="1"/>
        <v>0</v>
      </c>
      <c r="J21" s="51">
        <f t="shared" si="2"/>
      </c>
      <c r="K21" s="51">
        <f t="shared" si="3"/>
      </c>
      <c r="L21" s="51" t="str">
        <f t="shared" si="4"/>
        <v>0.00</v>
      </c>
      <c r="P21" s="51">
        <f t="shared" si="5"/>
      </c>
      <c r="Q21" s="51">
        <f t="shared" si="6"/>
      </c>
      <c r="R21" s="51">
        <f t="shared" si="7"/>
      </c>
      <c r="S21" s="51">
        <f t="shared" si="8"/>
      </c>
      <c r="T21" s="51">
        <f t="shared" si="9"/>
      </c>
      <c r="U21" s="51">
        <f t="shared" si="10"/>
      </c>
      <c r="X21" s="51">
        <f t="shared" si="11"/>
        <v>0</v>
      </c>
      <c r="Y21" s="51">
        <f t="shared" si="12"/>
        <v>1</v>
      </c>
      <c r="Z21" s="51" t="str">
        <f t="shared" si="13"/>
        <v>ok</v>
      </c>
      <c r="AA21" s="50" t="str">
        <f t="shared" si="14"/>
        <v>ok</v>
      </c>
    </row>
    <row r="22" spans="1:27" ht="49.5" customHeight="1">
      <c r="A22" s="38">
        <v>19</v>
      </c>
      <c r="B22" s="57"/>
      <c r="C22" s="58"/>
      <c r="D22" s="20"/>
      <c r="E22" s="17"/>
      <c r="F22" s="6"/>
      <c r="G22" s="7"/>
      <c r="H22" s="52">
        <f t="shared" si="0"/>
      </c>
      <c r="I22" s="53">
        <f t="shared" si="1"/>
        <v>0</v>
      </c>
      <c r="J22" s="51">
        <f t="shared" si="2"/>
      </c>
      <c r="K22" s="51">
        <f t="shared" si="3"/>
      </c>
      <c r="L22" s="51" t="str">
        <f t="shared" si="4"/>
        <v>0.00</v>
      </c>
      <c r="P22" s="51">
        <f t="shared" si="5"/>
      </c>
      <c r="Q22" s="51">
        <f t="shared" si="6"/>
      </c>
      <c r="R22" s="51">
        <f t="shared" si="7"/>
      </c>
      <c r="S22" s="51">
        <f t="shared" si="8"/>
      </c>
      <c r="T22" s="51">
        <f t="shared" si="9"/>
      </c>
      <c r="U22" s="51">
        <f t="shared" si="10"/>
      </c>
      <c r="X22" s="51">
        <f t="shared" si="11"/>
        <v>0</v>
      </c>
      <c r="Y22" s="51">
        <f t="shared" si="12"/>
        <v>1</v>
      </c>
      <c r="Z22" s="51" t="str">
        <f t="shared" si="13"/>
        <v>ok</v>
      </c>
      <c r="AA22" s="50" t="str">
        <f t="shared" si="14"/>
        <v>ok</v>
      </c>
    </row>
    <row r="23" spans="1:27" ht="49.5" customHeight="1">
      <c r="A23" s="38">
        <v>20</v>
      </c>
      <c r="B23" s="57"/>
      <c r="C23" s="58"/>
      <c r="D23" s="20"/>
      <c r="E23" s="17"/>
      <c r="F23" s="6"/>
      <c r="G23" s="7"/>
      <c r="H23" s="52">
        <f t="shared" si="0"/>
      </c>
      <c r="I23" s="53">
        <f t="shared" si="1"/>
        <v>0</v>
      </c>
      <c r="J23" s="51">
        <f t="shared" si="2"/>
      </c>
      <c r="K23" s="51">
        <f t="shared" si="3"/>
      </c>
      <c r="L23" s="51" t="str">
        <f t="shared" si="4"/>
        <v>0.00</v>
      </c>
      <c r="P23" s="51">
        <f t="shared" si="5"/>
      </c>
      <c r="Q23" s="51">
        <f t="shared" si="6"/>
      </c>
      <c r="R23" s="51">
        <f t="shared" si="7"/>
      </c>
      <c r="S23" s="51">
        <f t="shared" si="8"/>
      </c>
      <c r="T23" s="51">
        <f t="shared" si="9"/>
      </c>
      <c r="U23" s="51">
        <f t="shared" si="10"/>
      </c>
      <c r="X23" s="51">
        <f t="shared" si="11"/>
        <v>0</v>
      </c>
      <c r="Y23" s="51">
        <f t="shared" si="12"/>
        <v>1</v>
      </c>
      <c r="Z23" s="51" t="str">
        <f t="shared" si="13"/>
        <v>ok</v>
      </c>
      <c r="AA23" s="50" t="str">
        <f t="shared" si="14"/>
        <v>ok</v>
      </c>
    </row>
    <row r="24" spans="1:27" ht="49.5" customHeight="1">
      <c r="A24" s="38">
        <v>21</v>
      </c>
      <c r="B24" s="57"/>
      <c r="C24" s="58"/>
      <c r="D24" s="20"/>
      <c r="E24" s="17"/>
      <c r="F24" s="6"/>
      <c r="G24" s="7"/>
      <c r="H24" s="52">
        <f t="shared" si="0"/>
      </c>
      <c r="I24" s="53">
        <f t="shared" si="1"/>
        <v>0</v>
      </c>
      <c r="J24" s="51">
        <f t="shared" si="2"/>
      </c>
      <c r="K24" s="51">
        <f t="shared" si="3"/>
      </c>
      <c r="L24" s="51" t="str">
        <f t="shared" si="4"/>
        <v>0.00</v>
      </c>
      <c r="P24" s="51">
        <f t="shared" si="5"/>
      </c>
      <c r="Q24" s="51">
        <f t="shared" si="6"/>
      </c>
      <c r="R24" s="51">
        <f t="shared" si="7"/>
      </c>
      <c r="S24" s="51">
        <f t="shared" si="8"/>
      </c>
      <c r="T24" s="51">
        <f t="shared" si="9"/>
      </c>
      <c r="U24" s="51">
        <f t="shared" si="10"/>
      </c>
      <c r="X24" s="51">
        <f t="shared" si="11"/>
        <v>0</v>
      </c>
      <c r="Y24" s="51">
        <f t="shared" si="12"/>
        <v>1</v>
      </c>
      <c r="Z24" s="51" t="str">
        <f t="shared" si="13"/>
        <v>ok</v>
      </c>
      <c r="AA24" s="50" t="str">
        <f t="shared" si="14"/>
        <v>ok</v>
      </c>
    </row>
    <row r="25" spans="1:27" ht="49.5" customHeight="1">
      <c r="A25" s="38">
        <v>22</v>
      </c>
      <c r="B25" s="57"/>
      <c r="C25" s="58"/>
      <c r="D25" s="20"/>
      <c r="E25" s="17"/>
      <c r="F25" s="6"/>
      <c r="G25" s="7"/>
      <c r="H25" s="52">
        <f t="shared" si="0"/>
      </c>
      <c r="I25" s="53">
        <f t="shared" si="1"/>
        <v>0</v>
      </c>
      <c r="J25" s="51">
        <f t="shared" si="2"/>
      </c>
      <c r="K25" s="51">
        <f t="shared" si="3"/>
      </c>
      <c r="L25" s="51" t="str">
        <f t="shared" si="4"/>
        <v>0.00</v>
      </c>
      <c r="P25" s="51">
        <f t="shared" si="5"/>
      </c>
      <c r="Q25" s="51">
        <f t="shared" si="6"/>
      </c>
      <c r="R25" s="51">
        <f t="shared" si="7"/>
      </c>
      <c r="S25" s="51">
        <f t="shared" si="8"/>
      </c>
      <c r="T25" s="51">
        <f t="shared" si="9"/>
      </c>
      <c r="U25" s="51">
        <f t="shared" si="10"/>
      </c>
      <c r="X25" s="51">
        <f t="shared" si="11"/>
        <v>0</v>
      </c>
      <c r="Y25" s="51">
        <f t="shared" si="12"/>
        <v>1</v>
      </c>
      <c r="Z25" s="51" t="str">
        <f t="shared" si="13"/>
        <v>ok</v>
      </c>
      <c r="AA25" s="50" t="str">
        <f t="shared" si="14"/>
        <v>ok</v>
      </c>
    </row>
    <row r="26" spans="1:27" ht="49.5" customHeight="1">
      <c r="A26" s="38">
        <v>23</v>
      </c>
      <c r="B26" s="57"/>
      <c r="C26" s="58"/>
      <c r="D26" s="1"/>
      <c r="E26" s="17"/>
      <c r="F26" s="6"/>
      <c r="G26" s="7"/>
      <c r="H26" s="52">
        <f t="shared" si="0"/>
      </c>
      <c r="I26" s="53">
        <f t="shared" si="1"/>
        <v>0</v>
      </c>
      <c r="J26" s="51">
        <f t="shared" si="2"/>
      </c>
      <c r="K26" s="51">
        <f t="shared" si="3"/>
      </c>
      <c r="L26" s="51" t="str">
        <f t="shared" si="4"/>
        <v>0.00</v>
      </c>
      <c r="P26" s="51">
        <f t="shared" si="5"/>
      </c>
      <c r="Q26" s="51">
        <f t="shared" si="6"/>
      </c>
      <c r="R26" s="51">
        <f t="shared" si="7"/>
      </c>
      <c r="S26" s="51">
        <f t="shared" si="8"/>
      </c>
      <c r="T26" s="51">
        <f t="shared" si="9"/>
      </c>
      <c r="U26" s="51">
        <f t="shared" si="10"/>
      </c>
      <c r="X26" s="51">
        <f t="shared" si="11"/>
        <v>0</v>
      </c>
      <c r="Y26" s="51">
        <f t="shared" si="12"/>
        <v>1</v>
      </c>
      <c r="Z26" s="51" t="str">
        <f t="shared" si="13"/>
        <v>ok</v>
      </c>
      <c r="AA26" s="50" t="str">
        <f t="shared" si="14"/>
        <v>ok</v>
      </c>
    </row>
    <row r="27" spans="1:27" ht="49.5" customHeight="1">
      <c r="A27" s="38">
        <v>24</v>
      </c>
      <c r="B27" s="57"/>
      <c r="C27" s="58"/>
      <c r="D27" s="1"/>
      <c r="E27" s="17"/>
      <c r="F27" s="6"/>
      <c r="G27" s="7"/>
      <c r="H27" s="52">
        <f t="shared" si="0"/>
      </c>
      <c r="I27" s="53">
        <f t="shared" si="1"/>
        <v>0</v>
      </c>
      <c r="J27" s="51">
        <f t="shared" si="2"/>
      </c>
      <c r="K27" s="51">
        <f t="shared" si="3"/>
      </c>
      <c r="L27" s="51" t="str">
        <f t="shared" si="4"/>
        <v>0.00</v>
      </c>
      <c r="P27" s="51">
        <f t="shared" si="5"/>
      </c>
      <c r="Q27" s="51">
        <f t="shared" si="6"/>
      </c>
      <c r="R27" s="51">
        <f t="shared" si="7"/>
      </c>
      <c r="S27" s="51">
        <f t="shared" si="8"/>
      </c>
      <c r="T27" s="51">
        <f t="shared" si="9"/>
      </c>
      <c r="U27" s="51">
        <f t="shared" si="10"/>
      </c>
      <c r="X27" s="51">
        <f t="shared" si="11"/>
        <v>0</v>
      </c>
      <c r="Y27" s="51">
        <f t="shared" si="12"/>
        <v>1</v>
      </c>
      <c r="Z27" s="51" t="str">
        <f t="shared" si="13"/>
        <v>ok</v>
      </c>
      <c r="AA27" s="50" t="str">
        <f t="shared" si="14"/>
        <v>ok</v>
      </c>
    </row>
    <row r="28" spans="1:27" ht="49.5" customHeight="1">
      <c r="A28" s="38">
        <v>25</v>
      </c>
      <c r="B28" s="57"/>
      <c r="C28" s="58"/>
      <c r="D28" s="1"/>
      <c r="E28" s="17"/>
      <c r="F28" s="6"/>
      <c r="G28" s="7"/>
      <c r="H28" s="52">
        <f t="shared" si="0"/>
      </c>
      <c r="I28" s="53">
        <f t="shared" si="1"/>
        <v>0</v>
      </c>
      <c r="J28" s="51">
        <f t="shared" si="2"/>
      </c>
      <c r="K28" s="51">
        <f t="shared" si="3"/>
      </c>
      <c r="L28" s="51" t="str">
        <f t="shared" si="4"/>
        <v>0.00</v>
      </c>
      <c r="P28" s="51">
        <f t="shared" si="5"/>
      </c>
      <c r="Q28" s="51">
        <f t="shared" si="6"/>
      </c>
      <c r="R28" s="51">
        <f t="shared" si="7"/>
      </c>
      <c r="S28" s="51">
        <f t="shared" si="8"/>
      </c>
      <c r="T28" s="51">
        <f t="shared" si="9"/>
      </c>
      <c r="U28" s="51">
        <f t="shared" si="10"/>
      </c>
      <c r="X28" s="51">
        <f t="shared" si="11"/>
        <v>0</v>
      </c>
      <c r="Y28" s="51">
        <f t="shared" si="12"/>
        <v>1</v>
      </c>
      <c r="Z28" s="51" t="str">
        <f t="shared" si="13"/>
        <v>ok</v>
      </c>
      <c r="AA28" s="50" t="str">
        <f t="shared" si="14"/>
        <v>ok</v>
      </c>
    </row>
    <row r="29" spans="1:27" ht="49.5" customHeight="1">
      <c r="A29" s="38">
        <v>26</v>
      </c>
      <c r="B29" s="57"/>
      <c r="C29" s="58"/>
      <c r="D29" s="1"/>
      <c r="E29" s="17"/>
      <c r="F29" s="6"/>
      <c r="G29" s="7"/>
      <c r="H29" s="52">
        <f t="shared" si="0"/>
      </c>
      <c r="I29" s="53">
        <f t="shared" si="1"/>
        <v>0</v>
      </c>
      <c r="J29" s="51">
        <f t="shared" si="2"/>
      </c>
      <c r="K29" s="51">
        <f t="shared" si="3"/>
      </c>
      <c r="L29" s="51" t="str">
        <f t="shared" si="4"/>
        <v>0.00</v>
      </c>
      <c r="P29" s="51">
        <f t="shared" si="5"/>
      </c>
      <c r="Q29" s="51">
        <f t="shared" si="6"/>
      </c>
      <c r="R29" s="51">
        <f t="shared" si="7"/>
      </c>
      <c r="S29" s="51">
        <f t="shared" si="8"/>
      </c>
      <c r="T29" s="51">
        <f t="shared" si="9"/>
      </c>
      <c r="U29" s="51">
        <f t="shared" si="10"/>
      </c>
      <c r="X29" s="51">
        <f t="shared" si="11"/>
        <v>0</v>
      </c>
      <c r="Y29" s="51">
        <f t="shared" si="12"/>
        <v>1</v>
      </c>
      <c r="Z29" s="51" t="str">
        <f t="shared" si="13"/>
        <v>ok</v>
      </c>
      <c r="AA29" s="50" t="str">
        <f t="shared" si="14"/>
        <v>ok</v>
      </c>
    </row>
    <row r="30" spans="1:27" ht="49.5" customHeight="1">
      <c r="A30" s="38">
        <v>27</v>
      </c>
      <c r="B30" s="57"/>
      <c r="C30" s="58"/>
      <c r="D30" s="1"/>
      <c r="E30" s="17"/>
      <c r="F30" s="6"/>
      <c r="G30" s="7"/>
      <c r="H30" s="52">
        <f t="shared" si="0"/>
      </c>
      <c r="I30" s="53">
        <f t="shared" si="1"/>
        <v>0</v>
      </c>
      <c r="J30" s="51">
        <f t="shared" si="2"/>
      </c>
      <c r="K30" s="51">
        <f t="shared" si="3"/>
      </c>
      <c r="L30" s="51" t="str">
        <f t="shared" si="4"/>
        <v>0.00</v>
      </c>
      <c r="P30" s="51">
        <f t="shared" si="5"/>
      </c>
      <c r="Q30" s="51">
        <f t="shared" si="6"/>
      </c>
      <c r="R30" s="51">
        <f t="shared" si="7"/>
      </c>
      <c r="S30" s="51">
        <f t="shared" si="8"/>
      </c>
      <c r="T30" s="51">
        <f t="shared" si="9"/>
      </c>
      <c r="U30" s="51">
        <f t="shared" si="10"/>
      </c>
      <c r="X30" s="51">
        <f t="shared" si="11"/>
        <v>0</v>
      </c>
      <c r="Y30" s="51">
        <f t="shared" si="12"/>
        <v>1</v>
      </c>
      <c r="Z30" s="51" t="str">
        <f t="shared" si="13"/>
        <v>ok</v>
      </c>
      <c r="AA30" s="50" t="str">
        <f t="shared" si="14"/>
        <v>ok</v>
      </c>
    </row>
    <row r="31" spans="1:27" ht="49.5" customHeight="1">
      <c r="A31" s="38">
        <v>28</v>
      </c>
      <c r="B31" s="57"/>
      <c r="C31" s="58"/>
      <c r="D31" s="1"/>
      <c r="E31" s="17"/>
      <c r="F31" s="6"/>
      <c r="G31" s="7"/>
      <c r="H31" s="52">
        <f t="shared" si="0"/>
      </c>
      <c r="I31" s="53">
        <f t="shared" si="1"/>
        <v>0</v>
      </c>
      <c r="J31" s="51">
        <f t="shared" si="2"/>
      </c>
      <c r="K31" s="51">
        <f t="shared" si="3"/>
      </c>
      <c r="L31" s="51" t="str">
        <f t="shared" si="4"/>
        <v>0.00</v>
      </c>
      <c r="P31" s="51">
        <f t="shared" si="5"/>
      </c>
      <c r="Q31" s="51">
        <f t="shared" si="6"/>
      </c>
      <c r="R31" s="51">
        <f t="shared" si="7"/>
      </c>
      <c r="S31" s="51">
        <f t="shared" si="8"/>
      </c>
      <c r="T31" s="51">
        <f t="shared" si="9"/>
      </c>
      <c r="U31" s="51">
        <f t="shared" si="10"/>
      </c>
      <c r="X31" s="51">
        <f t="shared" si="11"/>
        <v>0</v>
      </c>
      <c r="Y31" s="51">
        <f t="shared" si="12"/>
        <v>1</v>
      </c>
      <c r="Z31" s="51" t="str">
        <f t="shared" si="13"/>
        <v>ok</v>
      </c>
      <c r="AA31" s="50" t="str">
        <f t="shared" si="14"/>
        <v>ok</v>
      </c>
    </row>
    <row r="32" spans="1:27" ht="49.5" customHeight="1">
      <c r="A32" s="38">
        <v>29</v>
      </c>
      <c r="B32" s="57"/>
      <c r="C32" s="58"/>
      <c r="D32" s="1"/>
      <c r="E32" s="17"/>
      <c r="F32" s="6"/>
      <c r="G32" s="7"/>
      <c r="H32" s="52">
        <f t="shared" si="0"/>
      </c>
      <c r="I32" s="53">
        <f t="shared" si="1"/>
        <v>0</v>
      </c>
      <c r="J32" s="51">
        <f t="shared" si="2"/>
      </c>
      <c r="K32" s="51">
        <f t="shared" si="3"/>
      </c>
      <c r="L32" s="51" t="str">
        <f t="shared" si="4"/>
        <v>0.00</v>
      </c>
      <c r="P32" s="51">
        <f t="shared" si="5"/>
      </c>
      <c r="Q32" s="51">
        <f t="shared" si="6"/>
      </c>
      <c r="R32" s="51">
        <f t="shared" si="7"/>
      </c>
      <c r="S32" s="51">
        <f t="shared" si="8"/>
      </c>
      <c r="T32" s="51">
        <f t="shared" si="9"/>
      </c>
      <c r="U32" s="51">
        <f t="shared" si="10"/>
      </c>
      <c r="X32" s="51">
        <f t="shared" si="11"/>
        <v>0</v>
      </c>
      <c r="Y32" s="51">
        <f t="shared" si="12"/>
        <v>1</v>
      </c>
      <c r="Z32" s="51" t="str">
        <f t="shared" si="13"/>
        <v>ok</v>
      </c>
      <c r="AA32" s="50" t="str">
        <f t="shared" si="14"/>
        <v>ok</v>
      </c>
    </row>
    <row r="33" spans="1:27" ht="49.5" customHeight="1">
      <c r="A33" s="38">
        <v>30</v>
      </c>
      <c r="B33" s="57"/>
      <c r="C33" s="58"/>
      <c r="D33" s="1"/>
      <c r="E33" s="17"/>
      <c r="F33" s="6"/>
      <c r="G33" s="7"/>
      <c r="H33" s="52">
        <f t="shared" si="0"/>
      </c>
      <c r="I33" s="53">
        <f t="shared" si="1"/>
        <v>0</v>
      </c>
      <c r="J33" s="51">
        <f t="shared" si="2"/>
      </c>
      <c r="K33" s="51">
        <f t="shared" si="3"/>
      </c>
      <c r="L33" s="51" t="str">
        <f t="shared" si="4"/>
        <v>0.00</v>
      </c>
      <c r="P33" s="51">
        <f t="shared" si="5"/>
      </c>
      <c r="Q33" s="51">
        <f t="shared" si="6"/>
      </c>
      <c r="R33" s="51">
        <f t="shared" si="7"/>
      </c>
      <c r="S33" s="51">
        <f t="shared" si="8"/>
      </c>
      <c r="T33" s="51">
        <f t="shared" si="9"/>
      </c>
      <c r="U33" s="51">
        <f t="shared" si="10"/>
      </c>
      <c r="X33" s="51">
        <f t="shared" si="11"/>
        <v>0</v>
      </c>
      <c r="Y33" s="51">
        <f t="shared" si="12"/>
        <v>1</v>
      </c>
      <c r="Z33" s="51" t="str">
        <f t="shared" si="13"/>
        <v>ok</v>
      </c>
      <c r="AA33" s="50" t="str">
        <f t="shared" si="14"/>
        <v>ok</v>
      </c>
    </row>
    <row r="34" spans="1:27" ht="49.5" customHeight="1">
      <c r="A34" s="38">
        <v>31</v>
      </c>
      <c r="B34" s="57"/>
      <c r="C34" s="58"/>
      <c r="D34" s="1"/>
      <c r="E34" s="17"/>
      <c r="F34" s="6"/>
      <c r="G34" s="7"/>
      <c r="H34" s="52">
        <f t="shared" si="0"/>
      </c>
      <c r="I34" s="53">
        <f t="shared" si="1"/>
        <v>0</v>
      </c>
      <c r="J34" s="51">
        <f t="shared" si="2"/>
      </c>
      <c r="K34" s="51">
        <f t="shared" si="3"/>
      </c>
      <c r="L34" s="51" t="str">
        <f t="shared" si="4"/>
        <v>0.00</v>
      </c>
      <c r="P34" s="51">
        <f t="shared" si="5"/>
      </c>
      <c r="Q34" s="51">
        <f t="shared" si="6"/>
      </c>
      <c r="R34" s="51">
        <f t="shared" si="7"/>
      </c>
      <c r="S34" s="51">
        <f t="shared" si="8"/>
      </c>
      <c r="T34" s="51">
        <f t="shared" si="9"/>
      </c>
      <c r="U34" s="51">
        <f t="shared" si="10"/>
      </c>
      <c r="X34" s="51">
        <f t="shared" si="11"/>
        <v>0</v>
      </c>
      <c r="Y34" s="51">
        <f t="shared" si="12"/>
        <v>1</v>
      </c>
      <c r="Z34" s="51" t="str">
        <f t="shared" si="13"/>
        <v>ok</v>
      </c>
      <c r="AA34" s="50" t="str">
        <f t="shared" si="14"/>
        <v>ok</v>
      </c>
    </row>
    <row r="35" spans="1:27" ht="49.5" customHeight="1">
      <c r="A35" s="38">
        <v>32</v>
      </c>
      <c r="B35" s="57"/>
      <c r="C35" s="58"/>
      <c r="D35" s="1"/>
      <c r="E35" s="17"/>
      <c r="F35" s="6"/>
      <c r="G35" s="7"/>
      <c r="H35" s="52">
        <f t="shared" si="0"/>
      </c>
      <c r="I35" s="53">
        <f t="shared" si="1"/>
        <v>0</v>
      </c>
      <c r="J35" s="51">
        <f t="shared" si="2"/>
      </c>
      <c r="K35" s="51">
        <f t="shared" si="3"/>
      </c>
      <c r="L35" s="51" t="str">
        <f t="shared" si="4"/>
        <v>0.00</v>
      </c>
      <c r="P35" s="51">
        <f t="shared" si="5"/>
      </c>
      <c r="Q35" s="51">
        <f t="shared" si="6"/>
      </c>
      <c r="R35" s="51">
        <f t="shared" si="7"/>
      </c>
      <c r="S35" s="51">
        <f t="shared" si="8"/>
      </c>
      <c r="T35" s="51">
        <f t="shared" si="9"/>
      </c>
      <c r="U35" s="51">
        <f t="shared" si="10"/>
      </c>
      <c r="X35" s="51">
        <f t="shared" si="11"/>
        <v>0</v>
      </c>
      <c r="Y35" s="51">
        <f t="shared" si="12"/>
        <v>1</v>
      </c>
      <c r="Z35" s="51" t="str">
        <f t="shared" si="13"/>
        <v>ok</v>
      </c>
      <c r="AA35" s="50" t="str">
        <f t="shared" si="14"/>
        <v>ok</v>
      </c>
    </row>
    <row r="36" spans="1:27" ht="49.5" customHeight="1">
      <c r="A36" s="38">
        <v>33</v>
      </c>
      <c r="B36" s="57"/>
      <c r="C36" s="58"/>
      <c r="D36" s="1"/>
      <c r="E36" s="17"/>
      <c r="F36" s="6"/>
      <c r="G36" s="7"/>
      <c r="H36" s="52">
        <f t="shared" si="0"/>
      </c>
      <c r="I36" s="53">
        <f t="shared" si="1"/>
        <v>0</v>
      </c>
      <c r="J36" s="51">
        <f t="shared" si="2"/>
      </c>
      <c r="K36" s="51">
        <f t="shared" si="3"/>
      </c>
      <c r="L36" s="51" t="str">
        <f t="shared" si="4"/>
        <v>0.00</v>
      </c>
      <c r="P36" s="51">
        <f t="shared" si="5"/>
      </c>
      <c r="Q36" s="51">
        <f t="shared" si="6"/>
      </c>
      <c r="R36" s="51">
        <f t="shared" si="7"/>
      </c>
      <c r="S36" s="51">
        <f t="shared" si="8"/>
      </c>
      <c r="T36" s="51">
        <f t="shared" si="9"/>
      </c>
      <c r="U36" s="51">
        <f t="shared" si="10"/>
      </c>
      <c r="X36" s="51">
        <f t="shared" si="11"/>
        <v>0</v>
      </c>
      <c r="Y36" s="51">
        <f t="shared" si="12"/>
        <v>1</v>
      </c>
      <c r="Z36" s="51" t="str">
        <f t="shared" si="13"/>
        <v>ok</v>
      </c>
      <c r="AA36" s="50" t="str">
        <f t="shared" si="14"/>
        <v>ok</v>
      </c>
    </row>
    <row r="37" spans="1:27" ht="49.5" customHeight="1">
      <c r="A37" s="38">
        <v>34</v>
      </c>
      <c r="B37" s="57"/>
      <c r="C37" s="58"/>
      <c r="D37" s="1"/>
      <c r="E37" s="17"/>
      <c r="F37" s="6"/>
      <c r="G37" s="7"/>
      <c r="H37" s="52">
        <f t="shared" si="0"/>
      </c>
      <c r="I37" s="53">
        <f t="shared" si="1"/>
        <v>0</v>
      </c>
      <c r="J37" s="51">
        <f t="shared" si="2"/>
      </c>
      <c r="K37" s="51">
        <f t="shared" si="3"/>
      </c>
      <c r="L37" s="51" t="str">
        <f t="shared" si="4"/>
        <v>0.00</v>
      </c>
      <c r="P37" s="51">
        <f t="shared" si="5"/>
      </c>
      <c r="Q37" s="51">
        <f t="shared" si="6"/>
      </c>
      <c r="R37" s="51">
        <f t="shared" si="7"/>
      </c>
      <c r="S37" s="51">
        <f t="shared" si="8"/>
      </c>
      <c r="T37" s="51">
        <f t="shared" si="9"/>
      </c>
      <c r="U37" s="51">
        <f t="shared" si="10"/>
      </c>
      <c r="X37" s="51">
        <f t="shared" si="11"/>
        <v>0</v>
      </c>
      <c r="Y37" s="51">
        <f t="shared" si="12"/>
        <v>1</v>
      </c>
      <c r="Z37" s="51" t="str">
        <f t="shared" si="13"/>
        <v>ok</v>
      </c>
      <c r="AA37" s="50" t="str">
        <f t="shared" si="14"/>
        <v>ok</v>
      </c>
    </row>
    <row r="38" spans="1:27" ht="49.5" customHeight="1">
      <c r="A38" s="38">
        <v>35</v>
      </c>
      <c r="B38" s="57"/>
      <c r="C38" s="58"/>
      <c r="D38" s="1"/>
      <c r="E38" s="17"/>
      <c r="F38" s="6"/>
      <c r="G38" s="7"/>
      <c r="H38" s="52">
        <f t="shared" si="0"/>
      </c>
      <c r="I38" s="53">
        <f t="shared" si="1"/>
        <v>0</v>
      </c>
      <c r="J38" s="51">
        <f t="shared" si="2"/>
      </c>
      <c r="K38" s="51">
        <f t="shared" si="3"/>
      </c>
      <c r="L38" s="51" t="str">
        <f t="shared" si="4"/>
        <v>0.00</v>
      </c>
      <c r="P38" s="51">
        <f t="shared" si="5"/>
      </c>
      <c r="Q38" s="51">
        <f t="shared" si="6"/>
      </c>
      <c r="R38" s="51">
        <f t="shared" si="7"/>
      </c>
      <c r="S38" s="51">
        <f t="shared" si="8"/>
      </c>
      <c r="T38" s="51">
        <f t="shared" si="9"/>
      </c>
      <c r="U38" s="51">
        <f t="shared" si="10"/>
      </c>
      <c r="X38" s="51">
        <f t="shared" si="11"/>
        <v>0</v>
      </c>
      <c r="Y38" s="51">
        <f t="shared" si="12"/>
        <v>1</v>
      </c>
      <c r="Z38" s="51" t="str">
        <f t="shared" si="13"/>
        <v>ok</v>
      </c>
      <c r="AA38" s="50" t="str">
        <f t="shared" si="14"/>
        <v>ok</v>
      </c>
    </row>
    <row r="39" spans="1:27" ht="49.5" customHeight="1">
      <c r="A39" s="38">
        <v>36</v>
      </c>
      <c r="B39" s="57"/>
      <c r="C39" s="58"/>
      <c r="D39" s="1"/>
      <c r="E39" s="17"/>
      <c r="F39" s="6"/>
      <c r="G39" s="7"/>
      <c r="H39" s="52">
        <f t="shared" si="0"/>
      </c>
      <c r="I39" s="53">
        <f t="shared" si="1"/>
        <v>0</v>
      </c>
      <c r="J39" s="51">
        <f t="shared" si="2"/>
      </c>
      <c r="K39" s="51">
        <f t="shared" si="3"/>
      </c>
      <c r="L39" s="51" t="str">
        <f t="shared" si="4"/>
        <v>0.00</v>
      </c>
      <c r="P39" s="51">
        <f t="shared" si="5"/>
      </c>
      <c r="Q39" s="51">
        <f t="shared" si="6"/>
      </c>
      <c r="R39" s="51">
        <f t="shared" si="7"/>
      </c>
      <c r="S39" s="51">
        <f t="shared" si="8"/>
      </c>
      <c r="T39" s="51">
        <f t="shared" si="9"/>
      </c>
      <c r="U39" s="51">
        <f t="shared" si="10"/>
      </c>
      <c r="X39" s="51">
        <f t="shared" si="11"/>
        <v>0</v>
      </c>
      <c r="Y39" s="51">
        <f t="shared" si="12"/>
        <v>1</v>
      </c>
      <c r="Z39" s="51" t="str">
        <f t="shared" si="13"/>
        <v>ok</v>
      </c>
      <c r="AA39" s="50" t="str">
        <f t="shared" si="14"/>
        <v>ok</v>
      </c>
    </row>
    <row r="40" spans="1:27" ht="49.5" customHeight="1">
      <c r="A40" s="38">
        <v>37</v>
      </c>
      <c r="B40" s="57"/>
      <c r="C40" s="58"/>
      <c r="D40" s="1"/>
      <c r="E40" s="17"/>
      <c r="F40" s="6"/>
      <c r="G40" s="7"/>
      <c r="H40" s="52">
        <f t="shared" si="0"/>
      </c>
      <c r="I40" s="53">
        <f t="shared" si="1"/>
        <v>0</v>
      </c>
      <c r="J40" s="51">
        <f t="shared" si="2"/>
      </c>
      <c r="K40" s="51">
        <f t="shared" si="3"/>
      </c>
      <c r="L40" s="51" t="str">
        <f t="shared" si="4"/>
        <v>0.00</v>
      </c>
      <c r="P40" s="51">
        <f t="shared" si="5"/>
      </c>
      <c r="Q40" s="51">
        <f t="shared" si="6"/>
      </c>
      <c r="R40" s="51">
        <f t="shared" si="7"/>
      </c>
      <c r="S40" s="51">
        <f t="shared" si="8"/>
      </c>
      <c r="T40" s="51">
        <f t="shared" si="9"/>
      </c>
      <c r="U40" s="51">
        <f t="shared" si="10"/>
      </c>
      <c r="X40" s="51">
        <f t="shared" si="11"/>
        <v>0</v>
      </c>
      <c r="Y40" s="51">
        <f t="shared" si="12"/>
        <v>1</v>
      </c>
      <c r="Z40" s="51" t="str">
        <f t="shared" si="13"/>
        <v>ok</v>
      </c>
      <c r="AA40" s="50" t="str">
        <f t="shared" si="14"/>
        <v>ok</v>
      </c>
    </row>
    <row r="41" spans="1:27" ht="49.5" customHeight="1">
      <c r="A41" s="38">
        <v>38</v>
      </c>
      <c r="B41" s="57"/>
      <c r="C41" s="58"/>
      <c r="D41" s="1"/>
      <c r="E41" s="17"/>
      <c r="F41" s="6"/>
      <c r="G41" s="7"/>
      <c r="H41" s="52">
        <f t="shared" si="0"/>
      </c>
      <c r="I41" s="53">
        <f t="shared" si="1"/>
        <v>0</v>
      </c>
      <c r="J41" s="51">
        <f t="shared" si="2"/>
      </c>
      <c r="K41" s="51">
        <f t="shared" si="3"/>
      </c>
      <c r="L41" s="51" t="str">
        <f t="shared" si="4"/>
        <v>0.00</v>
      </c>
      <c r="P41" s="51">
        <f t="shared" si="5"/>
      </c>
      <c r="Q41" s="51">
        <f t="shared" si="6"/>
      </c>
      <c r="R41" s="51">
        <f t="shared" si="7"/>
      </c>
      <c r="S41" s="51">
        <f t="shared" si="8"/>
      </c>
      <c r="T41" s="51">
        <f t="shared" si="9"/>
      </c>
      <c r="U41" s="51">
        <f t="shared" si="10"/>
      </c>
      <c r="X41" s="51">
        <f t="shared" si="11"/>
        <v>0</v>
      </c>
      <c r="Y41" s="51">
        <f t="shared" si="12"/>
        <v>1</v>
      </c>
      <c r="Z41" s="51" t="str">
        <f t="shared" si="13"/>
        <v>ok</v>
      </c>
      <c r="AA41" s="50" t="str">
        <f t="shared" si="14"/>
        <v>ok</v>
      </c>
    </row>
    <row r="42" spans="1:27" ht="49.5" customHeight="1">
      <c r="A42" s="38">
        <v>39</v>
      </c>
      <c r="B42" s="57"/>
      <c r="C42" s="58"/>
      <c r="D42" s="1"/>
      <c r="E42" s="17"/>
      <c r="F42" s="6"/>
      <c r="G42" s="7"/>
      <c r="H42" s="52">
        <f t="shared" si="0"/>
      </c>
      <c r="I42" s="53">
        <f t="shared" si="1"/>
        <v>0</v>
      </c>
      <c r="J42" s="51">
        <f t="shared" si="2"/>
      </c>
      <c r="K42" s="51">
        <f t="shared" si="3"/>
      </c>
      <c r="L42" s="51" t="str">
        <f t="shared" si="4"/>
        <v>0.00</v>
      </c>
      <c r="P42" s="51">
        <f t="shared" si="5"/>
      </c>
      <c r="Q42" s="51">
        <f t="shared" si="6"/>
      </c>
      <c r="R42" s="51">
        <f t="shared" si="7"/>
      </c>
      <c r="S42" s="51">
        <f t="shared" si="8"/>
      </c>
      <c r="T42" s="51">
        <f t="shared" si="9"/>
      </c>
      <c r="U42" s="51">
        <f t="shared" si="10"/>
      </c>
      <c r="X42" s="51">
        <f t="shared" si="11"/>
        <v>0</v>
      </c>
      <c r="Y42" s="51">
        <f t="shared" si="12"/>
        <v>1</v>
      </c>
      <c r="Z42" s="51" t="str">
        <f t="shared" si="13"/>
        <v>ok</v>
      </c>
      <c r="AA42" s="50" t="str">
        <f t="shared" si="14"/>
        <v>ok</v>
      </c>
    </row>
    <row r="43" spans="1:27" ht="49.5" customHeight="1">
      <c r="A43" s="38">
        <v>40</v>
      </c>
      <c r="B43" s="57"/>
      <c r="C43" s="58"/>
      <c r="D43" s="1"/>
      <c r="E43" s="17"/>
      <c r="F43" s="6"/>
      <c r="G43" s="7"/>
      <c r="H43" s="52">
        <f t="shared" si="0"/>
      </c>
      <c r="I43" s="53">
        <f t="shared" si="1"/>
        <v>0</v>
      </c>
      <c r="J43" s="51">
        <f t="shared" si="2"/>
      </c>
      <c r="K43" s="51">
        <f t="shared" si="3"/>
      </c>
      <c r="L43" s="51" t="str">
        <f t="shared" si="4"/>
        <v>0.00</v>
      </c>
      <c r="P43" s="51">
        <f t="shared" si="5"/>
      </c>
      <c r="Q43" s="51">
        <f t="shared" si="6"/>
      </c>
      <c r="R43" s="51">
        <f t="shared" si="7"/>
      </c>
      <c r="S43" s="51">
        <f t="shared" si="8"/>
      </c>
      <c r="T43" s="51">
        <f t="shared" si="9"/>
      </c>
      <c r="U43" s="51">
        <f t="shared" si="10"/>
      </c>
      <c r="X43" s="51">
        <f t="shared" si="11"/>
        <v>0</v>
      </c>
      <c r="Y43" s="51">
        <f t="shared" si="12"/>
        <v>1</v>
      </c>
      <c r="Z43" s="51" t="str">
        <f t="shared" si="13"/>
        <v>ok</v>
      </c>
      <c r="AA43" s="50" t="str">
        <f t="shared" si="14"/>
        <v>ok</v>
      </c>
    </row>
    <row r="44" spans="1:27" ht="49.5" customHeight="1">
      <c r="A44" s="38">
        <v>41</v>
      </c>
      <c r="B44" s="57"/>
      <c r="C44" s="58"/>
      <c r="D44" s="1"/>
      <c r="E44" s="17"/>
      <c r="F44" s="6"/>
      <c r="G44" s="7"/>
      <c r="H44" s="52">
        <f t="shared" si="0"/>
      </c>
      <c r="I44" s="53">
        <f t="shared" si="1"/>
        <v>0</v>
      </c>
      <c r="J44" s="51">
        <f t="shared" si="2"/>
      </c>
      <c r="K44" s="51">
        <f t="shared" si="3"/>
      </c>
      <c r="L44" s="51" t="str">
        <f t="shared" si="4"/>
        <v>0.00</v>
      </c>
      <c r="P44" s="51">
        <f t="shared" si="5"/>
      </c>
      <c r="Q44" s="51">
        <f t="shared" si="6"/>
      </c>
      <c r="R44" s="51">
        <f t="shared" si="7"/>
      </c>
      <c r="S44" s="51">
        <f t="shared" si="8"/>
      </c>
      <c r="T44" s="51">
        <f t="shared" si="9"/>
      </c>
      <c r="U44" s="51">
        <f t="shared" si="10"/>
      </c>
      <c r="X44" s="51">
        <f t="shared" si="11"/>
        <v>0</v>
      </c>
      <c r="Y44" s="51">
        <f t="shared" si="12"/>
        <v>1</v>
      </c>
      <c r="Z44" s="51" t="str">
        <f t="shared" si="13"/>
        <v>ok</v>
      </c>
      <c r="AA44" s="50" t="str">
        <f t="shared" si="14"/>
        <v>ok</v>
      </c>
    </row>
    <row r="45" spans="1:27" ht="49.5" customHeight="1">
      <c r="A45" s="38">
        <v>42</v>
      </c>
      <c r="B45" s="57"/>
      <c r="C45" s="58"/>
      <c r="D45" s="1"/>
      <c r="E45" s="17"/>
      <c r="F45" s="6"/>
      <c r="G45" s="7"/>
      <c r="H45" s="52">
        <f t="shared" si="0"/>
      </c>
      <c r="I45" s="53">
        <f t="shared" si="1"/>
        <v>0</v>
      </c>
      <c r="J45" s="51">
        <f t="shared" si="2"/>
      </c>
      <c r="K45" s="51">
        <f t="shared" si="3"/>
      </c>
      <c r="L45" s="51" t="str">
        <f t="shared" si="4"/>
        <v>0.00</v>
      </c>
      <c r="P45" s="51">
        <f t="shared" si="5"/>
      </c>
      <c r="Q45" s="51">
        <f t="shared" si="6"/>
      </c>
      <c r="R45" s="51">
        <f t="shared" si="7"/>
      </c>
      <c r="S45" s="51">
        <f t="shared" si="8"/>
      </c>
      <c r="T45" s="51">
        <f t="shared" si="9"/>
      </c>
      <c r="U45" s="51">
        <f t="shared" si="10"/>
      </c>
      <c r="X45" s="51">
        <f t="shared" si="11"/>
        <v>0</v>
      </c>
      <c r="Y45" s="51">
        <f t="shared" si="12"/>
        <v>1</v>
      </c>
      <c r="Z45" s="51" t="str">
        <f t="shared" si="13"/>
        <v>ok</v>
      </c>
      <c r="AA45" s="50" t="str">
        <f t="shared" si="14"/>
        <v>ok</v>
      </c>
    </row>
    <row r="46" spans="1:27" ht="49.5" customHeight="1">
      <c r="A46" s="38">
        <v>43</v>
      </c>
      <c r="B46" s="57"/>
      <c r="C46" s="58"/>
      <c r="D46" s="1"/>
      <c r="E46" s="17"/>
      <c r="F46" s="6"/>
      <c r="G46" s="7"/>
      <c r="H46" s="52">
        <f t="shared" si="0"/>
      </c>
      <c r="I46" s="53">
        <f t="shared" si="1"/>
        <v>0</v>
      </c>
      <c r="J46" s="51">
        <f t="shared" si="2"/>
      </c>
      <c r="K46" s="51">
        <f t="shared" si="3"/>
      </c>
      <c r="L46" s="51" t="str">
        <f t="shared" si="4"/>
        <v>0.00</v>
      </c>
      <c r="P46" s="51">
        <f t="shared" si="5"/>
      </c>
      <c r="Q46" s="51">
        <f t="shared" si="6"/>
      </c>
      <c r="R46" s="51">
        <f t="shared" si="7"/>
      </c>
      <c r="S46" s="51">
        <f t="shared" si="8"/>
      </c>
      <c r="T46" s="51">
        <f t="shared" si="9"/>
      </c>
      <c r="U46" s="51">
        <f t="shared" si="10"/>
      </c>
      <c r="X46" s="51">
        <f t="shared" si="11"/>
        <v>0</v>
      </c>
      <c r="Y46" s="51">
        <f t="shared" si="12"/>
        <v>1</v>
      </c>
      <c r="Z46" s="51" t="str">
        <f t="shared" si="13"/>
        <v>ok</v>
      </c>
      <c r="AA46" s="50" t="str">
        <f t="shared" si="14"/>
        <v>ok</v>
      </c>
    </row>
    <row r="47" spans="1:27" ht="49.5" customHeight="1">
      <c r="A47" s="38">
        <v>44</v>
      </c>
      <c r="B47" s="57"/>
      <c r="C47" s="58"/>
      <c r="D47" s="1"/>
      <c r="E47" s="17"/>
      <c r="F47" s="6"/>
      <c r="G47" s="7"/>
      <c r="H47" s="52">
        <f t="shared" si="0"/>
      </c>
      <c r="I47" s="53">
        <f t="shared" si="1"/>
        <v>0</v>
      </c>
      <c r="J47" s="51">
        <f t="shared" si="2"/>
      </c>
      <c r="K47" s="51">
        <f t="shared" si="3"/>
      </c>
      <c r="L47" s="51" t="str">
        <f t="shared" si="4"/>
        <v>0.00</v>
      </c>
      <c r="P47" s="51">
        <f t="shared" si="5"/>
      </c>
      <c r="Q47" s="51">
        <f t="shared" si="6"/>
      </c>
      <c r="R47" s="51">
        <f t="shared" si="7"/>
      </c>
      <c r="S47" s="51">
        <f t="shared" si="8"/>
      </c>
      <c r="T47" s="51">
        <f t="shared" si="9"/>
      </c>
      <c r="U47" s="51">
        <f t="shared" si="10"/>
      </c>
      <c r="X47" s="51">
        <f t="shared" si="11"/>
        <v>0</v>
      </c>
      <c r="Y47" s="51">
        <f t="shared" si="12"/>
        <v>1</v>
      </c>
      <c r="Z47" s="51" t="str">
        <f t="shared" si="13"/>
        <v>ok</v>
      </c>
      <c r="AA47" s="50" t="str">
        <f t="shared" si="14"/>
        <v>ok</v>
      </c>
    </row>
    <row r="48" spans="1:27" ht="49.5" customHeight="1">
      <c r="A48" s="38">
        <v>45</v>
      </c>
      <c r="B48" s="57"/>
      <c r="C48" s="58"/>
      <c r="D48" s="1"/>
      <c r="E48" s="17"/>
      <c r="F48" s="6"/>
      <c r="G48" s="7"/>
      <c r="H48" s="52">
        <f t="shared" si="0"/>
      </c>
      <c r="I48" s="53">
        <f t="shared" si="1"/>
        <v>0</v>
      </c>
      <c r="J48" s="51">
        <f t="shared" si="2"/>
      </c>
      <c r="K48" s="51">
        <f t="shared" si="3"/>
      </c>
      <c r="L48" s="51" t="str">
        <f t="shared" si="4"/>
        <v>0.00</v>
      </c>
      <c r="P48" s="51">
        <f t="shared" si="5"/>
      </c>
      <c r="Q48" s="51">
        <f t="shared" si="6"/>
      </c>
      <c r="R48" s="51">
        <f t="shared" si="7"/>
      </c>
      <c r="S48" s="51">
        <f t="shared" si="8"/>
      </c>
      <c r="T48" s="51">
        <f t="shared" si="9"/>
      </c>
      <c r="U48" s="51">
        <f t="shared" si="10"/>
      </c>
      <c r="X48" s="51">
        <f t="shared" si="11"/>
        <v>0</v>
      </c>
      <c r="Y48" s="51">
        <f t="shared" si="12"/>
        <v>1</v>
      </c>
      <c r="Z48" s="51" t="str">
        <f t="shared" si="13"/>
        <v>ok</v>
      </c>
      <c r="AA48" s="50" t="str">
        <f t="shared" si="14"/>
        <v>ok</v>
      </c>
    </row>
    <row r="49" spans="1:27" ht="49.5" customHeight="1">
      <c r="A49" s="38">
        <v>46</v>
      </c>
      <c r="B49" s="57"/>
      <c r="C49" s="58"/>
      <c r="D49" s="1"/>
      <c r="E49" s="17"/>
      <c r="F49" s="6"/>
      <c r="G49" s="7"/>
      <c r="H49" s="52">
        <f t="shared" si="0"/>
      </c>
      <c r="I49" s="53">
        <f t="shared" si="1"/>
        <v>0</v>
      </c>
      <c r="J49" s="51">
        <f t="shared" si="2"/>
      </c>
      <c r="K49" s="51">
        <f t="shared" si="3"/>
      </c>
      <c r="L49" s="51" t="str">
        <f t="shared" si="4"/>
        <v>0.00</v>
      </c>
      <c r="P49" s="51">
        <f t="shared" si="5"/>
      </c>
      <c r="Q49" s="51">
        <f t="shared" si="6"/>
      </c>
      <c r="R49" s="51">
        <f t="shared" si="7"/>
      </c>
      <c r="S49" s="51">
        <f t="shared" si="8"/>
      </c>
      <c r="T49" s="51">
        <f t="shared" si="9"/>
      </c>
      <c r="U49" s="51">
        <f t="shared" si="10"/>
      </c>
      <c r="X49" s="51">
        <f t="shared" si="11"/>
        <v>0</v>
      </c>
      <c r="Y49" s="51">
        <f t="shared" si="12"/>
        <v>1</v>
      </c>
      <c r="Z49" s="51" t="str">
        <f t="shared" si="13"/>
        <v>ok</v>
      </c>
      <c r="AA49" s="50" t="str">
        <f t="shared" si="14"/>
        <v>ok</v>
      </c>
    </row>
    <row r="50" spans="1:27" ht="49.5" customHeight="1">
      <c r="A50" s="38">
        <v>47</v>
      </c>
      <c r="B50" s="57"/>
      <c r="C50" s="58"/>
      <c r="D50" s="1"/>
      <c r="E50" s="17"/>
      <c r="F50" s="6"/>
      <c r="G50" s="7"/>
      <c r="H50" s="52">
        <f t="shared" si="0"/>
      </c>
      <c r="I50" s="53">
        <f t="shared" si="1"/>
        <v>0</v>
      </c>
      <c r="J50" s="51">
        <f t="shared" si="2"/>
      </c>
      <c r="K50" s="51">
        <f t="shared" si="3"/>
      </c>
      <c r="L50" s="51" t="str">
        <f t="shared" si="4"/>
        <v>0.00</v>
      </c>
      <c r="P50" s="51">
        <f t="shared" si="5"/>
      </c>
      <c r="Q50" s="51">
        <f t="shared" si="6"/>
      </c>
      <c r="R50" s="51">
        <f t="shared" si="7"/>
      </c>
      <c r="S50" s="51">
        <f t="shared" si="8"/>
      </c>
      <c r="T50" s="51">
        <f t="shared" si="9"/>
      </c>
      <c r="U50" s="51">
        <f t="shared" si="10"/>
      </c>
      <c r="X50" s="51">
        <f t="shared" si="11"/>
        <v>0</v>
      </c>
      <c r="Y50" s="51">
        <f t="shared" si="12"/>
        <v>1</v>
      </c>
      <c r="Z50" s="51" t="str">
        <f t="shared" si="13"/>
        <v>ok</v>
      </c>
      <c r="AA50" s="50" t="str">
        <f t="shared" si="14"/>
        <v>ok</v>
      </c>
    </row>
    <row r="51" spans="1:27" ht="49.5" customHeight="1">
      <c r="A51" s="38">
        <v>48</v>
      </c>
      <c r="B51" s="57"/>
      <c r="C51" s="58"/>
      <c r="D51" s="1"/>
      <c r="E51" s="17"/>
      <c r="F51" s="6"/>
      <c r="G51" s="7"/>
      <c r="H51" s="52">
        <f t="shared" si="0"/>
      </c>
      <c r="I51" s="53">
        <f t="shared" si="1"/>
        <v>0</v>
      </c>
      <c r="J51" s="51">
        <f t="shared" si="2"/>
      </c>
      <c r="K51" s="51">
        <f t="shared" si="3"/>
      </c>
      <c r="L51" s="51" t="str">
        <f t="shared" si="4"/>
        <v>0.00</v>
      </c>
      <c r="P51" s="51">
        <f t="shared" si="5"/>
      </c>
      <c r="Q51" s="51">
        <f t="shared" si="6"/>
      </c>
      <c r="R51" s="51">
        <f t="shared" si="7"/>
      </c>
      <c r="S51" s="51">
        <f t="shared" si="8"/>
      </c>
      <c r="T51" s="51">
        <f t="shared" si="9"/>
      </c>
      <c r="U51" s="51">
        <f t="shared" si="10"/>
      </c>
      <c r="X51" s="51">
        <f t="shared" si="11"/>
        <v>0</v>
      </c>
      <c r="Y51" s="51">
        <f t="shared" si="12"/>
        <v>1</v>
      </c>
      <c r="Z51" s="51" t="str">
        <f t="shared" si="13"/>
        <v>ok</v>
      </c>
      <c r="AA51" s="50" t="str">
        <f t="shared" si="14"/>
        <v>ok</v>
      </c>
    </row>
    <row r="52" spans="1:27" ht="49.5" customHeight="1">
      <c r="A52" s="38">
        <v>49</v>
      </c>
      <c r="B52" s="57"/>
      <c r="C52" s="58"/>
      <c r="D52" s="1"/>
      <c r="E52" s="17"/>
      <c r="F52" s="6"/>
      <c r="G52" s="7"/>
      <c r="H52" s="52">
        <f t="shared" si="0"/>
      </c>
      <c r="I52" s="53">
        <f t="shared" si="1"/>
        <v>0</v>
      </c>
      <c r="J52" s="51">
        <f t="shared" si="2"/>
      </c>
      <c r="K52" s="51">
        <f t="shared" si="3"/>
      </c>
      <c r="L52" s="51" t="str">
        <f t="shared" si="4"/>
        <v>0.00</v>
      </c>
      <c r="P52" s="51">
        <f t="shared" si="5"/>
      </c>
      <c r="Q52" s="51">
        <f t="shared" si="6"/>
      </c>
      <c r="R52" s="51">
        <f t="shared" si="7"/>
      </c>
      <c r="S52" s="51">
        <f t="shared" si="8"/>
      </c>
      <c r="T52" s="51">
        <f t="shared" si="9"/>
      </c>
      <c r="U52" s="51">
        <f t="shared" si="10"/>
      </c>
      <c r="X52" s="51">
        <f t="shared" si="11"/>
        <v>0</v>
      </c>
      <c r="Y52" s="51">
        <f t="shared" si="12"/>
        <v>1</v>
      </c>
      <c r="Z52" s="51" t="str">
        <f t="shared" si="13"/>
        <v>ok</v>
      </c>
      <c r="AA52" s="50" t="str">
        <f t="shared" si="14"/>
        <v>ok</v>
      </c>
    </row>
    <row r="53" spans="1:27" ht="49.5" customHeight="1">
      <c r="A53" s="38">
        <v>50</v>
      </c>
      <c r="B53" s="57"/>
      <c r="C53" s="58"/>
      <c r="D53" s="1"/>
      <c r="E53" s="17"/>
      <c r="F53" s="6"/>
      <c r="G53" s="7"/>
      <c r="H53" s="52">
        <f t="shared" si="0"/>
      </c>
      <c r="I53" s="53">
        <f t="shared" si="1"/>
        <v>0</v>
      </c>
      <c r="J53" s="51">
        <f t="shared" si="2"/>
      </c>
      <c r="K53" s="51">
        <f t="shared" si="3"/>
      </c>
      <c r="L53" s="51" t="str">
        <f t="shared" si="4"/>
        <v>0.00</v>
      </c>
      <c r="P53" s="51">
        <f t="shared" si="5"/>
      </c>
      <c r="Q53" s="51">
        <f t="shared" si="6"/>
      </c>
      <c r="R53" s="51">
        <f t="shared" si="7"/>
      </c>
      <c r="S53" s="51">
        <f t="shared" si="8"/>
      </c>
      <c r="T53" s="51">
        <f t="shared" si="9"/>
      </c>
      <c r="U53" s="51">
        <f t="shared" si="10"/>
      </c>
      <c r="X53" s="51">
        <f t="shared" si="11"/>
        <v>0</v>
      </c>
      <c r="Y53" s="51">
        <f t="shared" si="12"/>
        <v>1</v>
      </c>
      <c r="Z53" s="51" t="str">
        <f t="shared" si="13"/>
        <v>ok</v>
      </c>
      <c r="AA53" s="50" t="str">
        <f t="shared" si="14"/>
        <v>ok</v>
      </c>
    </row>
    <row r="54" spans="1:27" ht="49.5" customHeight="1">
      <c r="A54" s="38">
        <v>51</v>
      </c>
      <c r="B54" s="57"/>
      <c r="C54" s="58"/>
      <c r="D54" s="1"/>
      <c r="E54" s="17"/>
      <c r="F54" s="6"/>
      <c r="G54" s="7"/>
      <c r="H54" s="52">
        <f t="shared" si="0"/>
      </c>
      <c r="I54" s="53">
        <f t="shared" si="1"/>
        <v>0</v>
      </c>
      <c r="J54" s="51">
        <f t="shared" si="2"/>
      </c>
      <c r="K54" s="51">
        <f t="shared" si="3"/>
      </c>
      <c r="L54" s="51" t="str">
        <f t="shared" si="4"/>
        <v>0.00</v>
      </c>
      <c r="P54" s="51">
        <f t="shared" si="5"/>
      </c>
      <c r="Q54" s="51">
        <f t="shared" si="6"/>
      </c>
      <c r="R54" s="51">
        <f t="shared" si="7"/>
      </c>
      <c r="S54" s="51">
        <f t="shared" si="8"/>
      </c>
      <c r="T54" s="51">
        <f t="shared" si="9"/>
      </c>
      <c r="U54" s="51">
        <f t="shared" si="10"/>
      </c>
      <c r="X54" s="51">
        <f t="shared" si="11"/>
        <v>0</v>
      </c>
      <c r="Y54" s="51">
        <f t="shared" si="12"/>
        <v>1</v>
      </c>
      <c r="Z54" s="51" t="str">
        <f t="shared" si="13"/>
        <v>ok</v>
      </c>
      <c r="AA54" s="50" t="str">
        <f t="shared" si="14"/>
        <v>ok</v>
      </c>
    </row>
    <row r="55" spans="1:27" ht="49.5" customHeight="1">
      <c r="A55" s="38">
        <v>52</v>
      </c>
      <c r="B55" s="57"/>
      <c r="C55" s="58"/>
      <c r="D55" s="1"/>
      <c r="E55" s="17"/>
      <c r="F55" s="6"/>
      <c r="G55" s="7"/>
      <c r="H55" s="52">
        <f t="shared" si="0"/>
      </c>
      <c r="I55" s="53">
        <f t="shared" si="1"/>
        <v>0</v>
      </c>
      <c r="J55" s="51">
        <f t="shared" si="2"/>
      </c>
      <c r="K55" s="51">
        <f t="shared" si="3"/>
      </c>
      <c r="L55" s="51" t="str">
        <f t="shared" si="4"/>
        <v>0.00</v>
      </c>
      <c r="P55" s="51">
        <f t="shared" si="5"/>
      </c>
      <c r="Q55" s="51">
        <f t="shared" si="6"/>
      </c>
      <c r="R55" s="51">
        <f t="shared" si="7"/>
      </c>
      <c r="S55" s="51">
        <f t="shared" si="8"/>
      </c>
      <c r="T55" s="51">
        <f t="shared" si="9"/>
      </c>
      <c r="U55" s="51">
        <f t="shared" si="10"/>
      </c>
      <c r="X55" s="51">
        <f t="shared" si="11"/>
        <v>0</v>
      </c>
      <c r="Y55" s="51">
        <f t="shared" si="12"/>
        <v>1</v>
      </c>
      <c r="Z55" s="51" t="str">
        <f t="shared" si="13"/>
        <v>ok</v>
      </c>
      <c r="AA55" s="50" t="str">
        <f t="shared" si="14"/>
        <v>ok</v>
      </c>
    </row>
    <row r="56" spans="1:27" ht="49.5" customHeight="1">
      <c r="A56" s="38">
        <v>53</v>
      </c>
      <c r="B56" s="57"/>
      <c r="C56" s="58"/>
      <c r="D56" s="1"/>
      <c r="E56" s="17"/>
      <c r="F56" s="6"/>
      <c r="G56" s="7"/>
      <c r="H56" s="52">
        <f t="shared" si="0"/>
      </c>
      <c r="I56" s="53">
        <f t="shared" si="1"/>
        <v>0</v>
      </c>
      <c r="J56" s="51">
        <f t="shared" si="2"/>
      </c>
      <c r="K56" s="51">
        <f t="shared" si="3"/>
      </c>
      <c r="L56" s="51" t="str">
        <f t="shared" si="4"/>
        <v>0.00</v>
      </c>
      <c r="P56" s="51">
        <f t="shared" si="5"/>
      </c>
      <c r="Q56" s="51">
        <f t="shared" si="6"/>
      </c>
      <c r="R56" s="51">
        <f t="shared" si="7"/>
      </c>
      <c r="S56" s="51">
        <f t="shared" si="8"/>
      </c>
      <c r="T56" s="51">
        <f t="shared" si="9"/>
      </c>
      <c r="U56" s="51">
        <f t="shared" si="10"/>
      </c>
      <c r="X56" s="51">
        <f t="shared" si="11"/>
        <v>0</v>
      </c>
      <c r="Y56" s="51">
        <f t="shared" si="12"/>
        <v>1</v>
      </c>
      <c r="Z56" s="51" t="str">
        <f t="shared" si="13"/>
        <v>ok</v>
      </c>
      <c r="AA56" s="50" t="str">
        <f t="shared" si="14"/>
        <v>ok</v>
      </c>
    </row>
    <row r="57" spans="1:27" ht="49.5" customHeight="1">
      <c r="A57" s="38">
        <v>54</v>
      </c>
      <c r="B57" s="57"/>
      <c r="C57" s="58"/>
      <c r="D57" s="1"/>
      <c r="E57" s="17"/>
      <c r="F57" s="6"/>
      <c r="G57" s="7"/>
      <c r="H57" s="52">
        <f t="shared" si="0"/>
      </c>
      <c r="I57" s="53">
        <f t="shared" si="1"/>
        <v>0</v>
      </c>
      <c r="J57" s="51">
        <f t="shared" si="2"/>
      </c>
      <c r="K57" s="51">
        <f t="shared" si="3"/>
      </c>
      <c r="L57" s="51" t="str">
        <f t="shared" si="4"/>
        <v>0.00</v>
      </c>
      <c r="P57" s="51">
        <f t="shared" si="5"/>
      </c>
      <c r="Q57" s="51">
        <f t="shared" si="6"/>
      </c>
      <c r="R57" s="51">
        <f t="shared" si="7"/>
      </c>
      <c r="S57" s="51">
        <f t="shared" si="8"/>
      </c>
      <c r="T57" s="51">
        <f t="shared" si="9"/>
      </c>
      <c r="U57" s="51">
        <f t="shared" si="10"/>
      </c>
      <c r="X57" s="51">
        <f t="shared" si="11"/>
        <v>0</v>
      </c>
      <c r="Y57" s="51">
        <f t="shared" si="12"/>
        <v>1</v>
      </c>
      <c r="Z57" s="51" t="str">
        <f t="shared" si="13"/>
        <v>ok</v>
      </c>
      <c r="AA57" s="50" t="str">
        <f t="shared" si="14"/>
        <v>ok</v>
      </c>
    </row>
    <row r="58" spans="1:27" ht="49.5" customHeight="1">
      <c r="A58" s="38">
        <v>55</v>
      </c>
      <c r="B58" s="57"/>
      <c r="C58" s="58"/>
      <c r="D58" s="1"/>
      <c r="E58" s="17"/>
      <c r="F58" s="6"/>
      <c r="G58" s="7"/>
      <c r="H58" s="52">
        <f t="shared" si="0"/>
      </c>
      <c r="I58" s="53">
        <f t="shared" si="1"/>
        <v>0</v>
      </c>
      <c r="J58" s="51">
        <f t="shared" si="2"/>
      </c>
      <c r="K58" s="51">
        <f t="shared" si="3"/>
      </c>
      <c r="L58" s="51" t="str">
        <f t="shared" si="4"/>
        <v>0.00</v>
      </c>
      <c r="P58" s="51">
        <f t="shared" si="5"/>
      </c>
      <c r="Q58" s="51">
        <f t="shared" si="6"/>
      </c>
      <c r="R58" s="51">
        <f t="shared" si="7"/>
      </c>
      <c r="S58" s="51">
        <f t="shared" si="8"/>
      </c>
      <c r="T58" s="51">
        <f t="shared" si="9"/>
      </c>
      <c r="U58" s="51">
        <f t="shared" si="10"/>
      </c>
      <c r="X58" s="51">
        <f t="shared" si="11"/>
        <v>0</v>
      </c>
      <c r="Y58" s="51">
        <f t="shared" si="12"/>
        <v>1</v>
      </c>
      <c r="Z58" s="51" t="str">
        <f t="shared" si="13"/>
        <v>ok</v>
      </c>
      <c r="AA58" s="50" t="str">
        <f t="shared" si="14"/>
        <v>ok</v>
      </c>
    </row>
    <row r="59" spans="1:27" ht="49.5" customHeight="1">
      <c r="A59" s="38">
        <v>56</v>
      </c>
      <c r="B59" s="57"/>
      <c r="C59" s="58"/>
      <c r="D59" s="1"/>
      <c r="E59" s="17"/>
      <c r="F59" s="6"/>
      <c r="G59" s="7"/>
      <c r="H59" s="52">
        <f t="shared" si="0"/>
      </c>
      <c r="I59" s="53">
        <f t="shared" si="1"/>
        <v>0</v>
      </c>
      <c r="J59" s="51">
        <f t="shared" si="2"/>
      </c>
      <c r="K59" s="51">
        <f t="shared" si="3"/>
      </c>
      <c r="L59" s="51" t="str">
        <f t="shared" si="4"/>
        <v>0.00</v>
      </c>
      <c r="P59" s="51">
        <f t="shared" si="5"/>
      </c>
      <c r="Q59" s="51">
        <f t="shared" si="6"/>
      </c>
      <c r="R59" s="51">
        <f t="shared" si="7"/>
      </c>
      <c r="S59" s="51">
        <f t="shared" si="8"/>
      </c>
      <c r="T59" s="51">
        <f t="shared" si="9"/>
      </c>
      <c r="U59" s="51">
        <f t="shared" si="10"/>
      </c>
      <c r="X59" s="51">
        <f t="shared" si="11"/>
        <v>0</v>
      </c>
      <c r="Y59" s="51">
        <f t="shared" si="12"/>
        <v>1</v>
      </c>
      <c r="Z59" s="51" t="str">
        <f t="shared" si="13"/>
        <v>ok</v>
      </c>
      <c r="AA59" s="50" t="str">
        <f t="shared" si="14"/>
        <v>ok</v>
      </c>
    </row>
    <row r="60" spans="1:27" ht="49.5" customHeight="1">
      <c r="A60" s="38">
        <v>57</v>
      </c>
      <c r="B60" s="57"/>
      <c r="C60" s="58"/>
      <c r="D60" s="1"/>
      <c r="E60" s="17"/>
      <c r="F60" s="6"/>
      <c r="G60" s="7"/>
      <c r="H60" s="52">
        <f t="shared" si="0"/>
      </c>
      <c r="I60" s="53">
        <f t="shared" si="1"/>
        <v>0</v>
      </c>
      <c r="J60" s="51">
        <f t="shared" si="2"/>
      </c>
      <c r="K60" s="51">
        <f t="shared" si="3"/>
      </c>
      <c r="L60" s="51" t="str">
        <f t="shared" si="4"/>
        <v>0.00</v>
      </c>
      <c r="P60" s="51">
        <f t="shared" si="5"/>
      </c>
      <c r="Q60" s="51">
        <f t="shared" si="6"/>
      </c>
      <c r="R60" s="51">
        <f t="shared" si="7"/>
      </c>
      <c r="S60" s="51">
        <f t="shared" si="8"/>
      </c>
      <c r="T60" s="51">
        <f t="shared" si="9"/>
      </c>
      <c r="U60" s="51">
        <f t="shared" si="10"/>
      </c>
      <c r="X60" s="51">
        <f t="shared" si="11"/>
        <v>0</v>
      </c>
      <c r="Y60" s="51">
        <f t="shared" si="12"/>
        <v>1</v>
      </c>
      <c r="Z60" s="51" t="str">
        <f t="shared" si="13"/>
        <v>ok</v>
      </c>
      <c r="AA60" s="50" t="str">
        <f t="shared" si="14"/>
        <v>ok</v>
      </c>
    </row>
    <row r="61" spans="1:27" ht="49.5" customHeight="1">
      <c r="A61" s="38">
        <v>58</v>
      </c>
      <c r="B61" s="57"/>
      <c r="C61" s="58"/>
      <c r="D61" s="1"/>
      <c r="E61" s="17"/>
      <c r="F61" s="6"/>
      <c r="G61" s="7"/>
      <c r="H61" s="52">
        <f t="shared" si="0"/>
      </c>
      <c r="I61" s="53">
        <f t="shared" si="1"/>
        <v>0</v>
      </c>
      <c r="J61" s="51">
        <f t="shared" si="2"/>
      </c>
      <c r="K61" s="51">
        <f t="shared" si="3"/>
      </c>
      <c r="L61" s="51" t="str">
        <f t="shared" si="4"/>
        <v>0.00</v>
      </c>
      <c r="P61" s="51">
        <f t="shared" si="5"/>
      </c>
      <c r="Q61" s="51">
        <f t="shared" si="6"/>
      </c>
      <c r="R61" s="51">
        <f t="shared" si="7"/>
      </c>
      <c r="S61" s="51">
        <f t="shared" si="8"/>
      </c>
      <c r="T61" s="51">
        <f t="shared" si="9"/>
      </c>
      <c r="U61" s="51">
        <f t="shared" si="10"/>
      </c>
      <c r="X61" s="51">
        <f t="shared" si="11"/>
        <v>0</v>
      </c>
      <c r="Y61" s="51">
        <f t="shared" si="12"/>
        <v>1</v>
      </c>
      <c r="Z61" s="51" t="str">
        <f t="shared" si="13"/>
        <v>ok</v>
      </c>
      <c r="AA61" s="50" t="str">
        <f t="shared" si="14"/>
        <v>ok</v>
      </c>
    </row>
    <row r="62" spans="1:27" ht="49.5" customHeight="1">
      <c r="A62" s="38">
        <v>59</v>
      </c>
      <c r="B62" s="57"/>
      <c r="C62" s="58"/>
      <c r="D62" s="1"/>
      <c r="E62" s="17"/>
      <c r="F62" s="6"/>
      <c r="G62" s="7"/>
      <c r="H62" s="52">
        <f t="shared" si="0"/>
      </c>
      <c r="I62" s="53">
        <f t="shared" si="1"/>
        <v>0</v>
      </c>
      <c r="J62" s="51">
        <f t="shared" si="2"/>
      </c>
      <c r="K62" s="51">
        <f t="shared" si="3"/>
      </c>
      <c r="L62" s="51" t="str">
        <f t="shared" si="4"/>
        <v>0.00</v>
      </c>
      <c r="P62" s="51">
        <f t="shared" si="5"/>
      </c>
      <c r="Q62" s="51">
        <f t="shared" si="6"/>
      </c>
      <c r="R62" s="51">
        <f t="shared" si="7"/>
      </c>
      <c r="S62" s="51">
        <f t="shared" si="8"/>
      </c>
      <c r="T62" s="51">
        <f t="shared" si="9"/>
      </c>
      <c r="U62" s="51">
        <f t="shared" si="10"/>
      </c>
      <c r="X62" s="51">
        <f t="shared" si="11"/>
        <v>0</v>
      </c>
      <c r="Y62" s="51">
        <f t="shared" si="12"/>
        <v>1</v>
      </c>
      <c r="Z62" s="51" t="str">
        <f t="shared" si="13"/>
        <v>ok</v>
      </c>
      <c r="AA62" s="50" t="str">
        <f t="shared" si="14"/>
        <v>ok</v>
      </c>
    </row>
    <row r="63" spans="1:27" ht="49.5" customHeight="1">
      <c r="A63" s="38">
        <v>60</v>
      </c>
      <c r="B63" s="57"/>
      <c r="C63" s="58"/>
      <c r="D63" s="1"/>
      <c r="E63" s="17"/>
      <c r="F63" s="6"/>
      <c r="G63" s="7"/>
      <c r="H63" s="52">
        <f t="shared" si="0"/>
      </c>
      <c r="I63" s="53">
        <f t="shared" si="1"/>
        <v>0</v>
      </c>
      <c r="J63" s="51">
        <f t="shared" si="2"/>
      </c>
      <c r="K63" s="51">
        <f t="shared" si="3"/>
      </c>
      <c r="L63" s="51" t="str">
        <f t="shared" si="4"/>
        <v>0.00</v>
      </c>
      <c r="P63" s="51">
        <f t="shared" si="5"/>
      </c>
      <c r="Q63" s="51">
        <f t="shared" si="6"/>
      </c>
      <c r="R63" s="51">
        <f t="shared" si="7"/>
      </c>
      <c r="S63" s="51">
        <f t="shared" si="8"/>
      </c>
      <c r="T63" s="51">
        <f t="shared" si="9"/>
      </c>
      <c r="U63" s="51">
        <f t="shared" si="10"/>
      </c>
      <c r="X63" s="51">
        <f t="shared" si="11"/>
        <v>0</v>
      </c>
      <c r="Y63" s="51">
        <f t="shared" si="12"/>
        <v>1</v>
      </c>
      <c r="Z63" s="51" t="str">
        <f t="shared" si="13"/>
        <v>ok</v>
      </c>
      <c r="AA63" s="50" t="str">
        <f t="shared" si="14"/>
        <v>ok</v>
      </c>
    </row>
    <row r="64" spans="1:27" ht="49.5" customHeight="1">
      <c r="A64" s="38">
        <v>61</v>
      </c>
      <c r="B64" s="57"/>
      <c r="C64" s="58"/>
      <c r="D64" s="1"/>
      <c r="E64" s="17"/>
      <c r="F64" s="6"/>
      <c r="G64" s="7"/>
      <c r="H64" s="52">
        <f t="shared" si="0"/>
      </c>
      <c r="I64" s="53">
        <f t="shared" si="1"/>
        <v>0</v>
      </c>
      <c r="J64" s="51">
        <f t="shared" si="2"/>
      </c>
      <c r="K64" s="51">
        <f t="shared" si="3"/>
      </c>
      <c r="L64" s="51" t="str">
        <f t="shared" si="4"/>
        <v>0.00</v>
      </c>
      <c r="P64" s="51">
        <f t="shared" si="5"/>
      </c>
      <c r="Q64" s="51">
        <f t="shared" si="6"/>
      </c>
      <c r="R64" s="51">
        <f t="shared" si="7"/>
      </c>
      <c r="S64" s="51">
        <f t="shared" si="8"/>
      </c>
      <c r="T64" s="51">
        <f t="shared" si="9"/>
      </c>
      <c r="U64" s="51">
        <f t="shared" si="10"/>
      </c>
      <c r="X64" s="51">
        <f t="shared" si="11"/>
        <v>0</v>
      </c>
      <c r="Y64" s="51">
        <f t="shared" si="12"/>
        <v>1</v>
      </c>
      <c r="Z64" s="51" t="str">
        <f t="shared" si="13"/>
        <v>ok</v>
      </c>
      <c r="AA64" s="50" t="str">
        <f t="shared" si="14"/>
        <v>ok</v>
      </c>
    </row>
    <row r="65" spans="1:27" ht="49.5" customHeight="1">
      <c r="A65" s="38">
        <v>62</v>
      </c>
      <c r="B65" s="57"/>
      <c r="C65" s="58"/>
      <c r="D65" s="1"/>
      <c r="E65" s="17"/>
      <c r="F65" s="6"/>
      <c r="G65" s="7"/>
      <c r="H65" s="52">
        <f t="shared" si="0"/>
      </c>
      <c r="I65" s="53">
        <f t="shared" si="1"/>
        <v>0</v>
      </c>
      <c r="J65" s="51">
        <f t="shared" si="2"/>
      </c>
      <c r="K65" s="51">
        <f t="shared" si="3"/>
      </c>
      <c r="L65" s="51" t="str">
        <f t="shared" si="4"/>
        <v>0.00</v>
      </c>
      <c r="P65" s="51">
        <f t="shared" si="5"/>
      </c>
      <c r="Q65" s="51">
        <f t="shared" si="6"/>
      </c>
      <c r="R65" s="51">
        <f t="shared" si="7"/>
      </c>
      <c r="S65" s="51">
        <f t="shared" si="8"/>
      </c>
      <c r="T65" s="51">
        <f t="shared" si="9"/>
      </c>
      <c r="U65" s="51">
        <f t="shared" si="10"/>
      </c>
      <c r="X65" s="51">
        <f t="shared" si="11"/>
        <v>0</v>
      </c>
      <c r="Y65" s="51">
        <f t="shared" si="12"/>
        <v>1</v>
      </c>
      <c r="Z65" s="51" t="str">
        <f t="shared" si="13"/>
        <v>ok</v>
      </c>
      <c r="AA65" s="50" t="str">
        <f t="shared" si="14"/>
        <v>ok</v>
      </c>
    </row>
    <row r="66" spans="1:27" ht="49.5" customHeight="1">
      <c r="A66" s="38">
        <v>63</v>
      </c>
      <c r="B66" s="57"/>
      <c r="C66" s="58"/>
      <c r="D66" s="1"/>
      <c r="E66" s="17"/>
      <c r="F66" s="6"/>
      <c r="G66" s="7"/>
      <c r="H66" s="52">
        <f t="shared" si="0"/>
      </c>
      <c r="I66" s="53">
        <f t="shared" si="1"/>
        <v>0</v>
      </c>
      <c r="J66" s="51">
        <f t="shared" si="2"/>
      </c>
      <c r="K66" s="51">
        <f t="shared" si="3"/>
      </c>
      <c r="L66" s="51" t="str">
        <f t="shared" si="4"/>
        <v>0.00</v>
      </c>
      <c r="P66" s="51">
        <f t="shared" si="5"/>
      </c>
      <c r="Q66" s="51">
        <f t="shared" si="6"/>
      </c>
      <c r="R66" s="51">
        <f t="shared" si="7"/>
      </c>
      <c r="S66" s="51">
        <f t="shared" si="8"/>
      </c>
      <c r="T66" s="51">
        <f t="shared" si="9"/>
      </c>
      <c r="U66" s="51">
        <f t="shared" si="10"/>
      </c>
      <c r="X66" s="51">
        <f t="shared" si="11"/>
        <v>0</v>
      </c>
      <c r="Y66" s="51">
        <f t="shared" si="12"/>
        <v>1</v>
      </c>
      <c r="Z66" s="51" t="str">
        <f t="shared" si="13"/>
        <v>ok</v>
      </c>
      <c r="AA66" s="50" t="str">
        <f t="shared" si="14"/>
        <v>ok</v>
      </c>
    </row>
    <row r="67" spans="1:27" ht="49.5" customHeight="1">
      <c r="A67" s="38">
        <v>64</v>
      </c>
      <c r="B67" s="57"/>
      <c r="C67" s="58"/>
      <c r="D67" s="1"/>
      <c r="E67" s="17"/>
      <c r="F67" s="6"/>
      <c r="G67" s="7"/>
      <c r="H67" s="52">
        <f t="shared" si="0"/>
      </c>
      <c r="I67" s="53">
        <f t="shared" si="1"/>
        <v>0</v>
      </c>
      <c r="J67" s="51">
        <f t="shared" si="2"/>
      </c>
      <c r="K67" s="51">
        <f t="shared" si="3"/>
      </c>
      <c r="L67" s="51" t="str">
        <f t="shared" si="4"/>
        <v>0.00</v>
      </c>
      <c r="P67" s="51">
        <f t="shared" si="5"/>
      </c>
      <c r="Q67" s="51">
        <f t="shared" si="6"/>
      </c>
      <c r="R67" s="51">
        <f t="shared" si="7"/>
      </c>
      <c r="S67" s="51">
        <f t="shared" si="8"/>
      </c>
      <c r="T67" s="51">
        <f t="shared" si="9"/>
      </c>
      <c r="U67" s="51">
        <f t="shared" si="10"/>
      </c>
      <c r="X67" s="51">
        <f t="shared" si="11"/>
        <v>0</v>
      </c>
      <c r="Y67" s="51">
        <f t="shared" si="12"/>
        <v>1</v>
      </c>
      <c r="Z67" s="51" t="str">
        <f t="shared" si="13"/>
        <v>ok</v>
      </c>
      <c r="AA67" s="50" t="str">
        <f t="shared" si="14"/>
        <v>ok</v>
      </c>
    </row>
    <row r="68" spans="1:27" ht="49.5" customHeight="1">
      <c r="A68" s="38">
        <v>65</v>
      </c>
      <c r="B68" s="57"/>
      <c r="C68" s="58"/>
      <c r="D68" s="1"/>
      <c r="E68" s="17"/>
      <c r="F68" s="6"/>
      <c r="G68" s="7"/>
      <c r="H68" s="52">
        <f t="shared" si="0"/>
      </c>
      <c r="I68" s="53">
        <f t="shared" si="1"/>
        <v>0</v>
      </c>
      <c r="J68" s="51">
        <f t="shared" si="2"/>
      </c>
      <c r="K68" s="51">
        <f t="shared" si="3"/>
      </c>
      <c r="L68" s="51" t="str">
        <f t="shared" si="4"/>
        <v>0.00</v>
      </c>
      <c r="P68" s="51">
        <f t="shared" si="5"/>
      </c>
      <c r="Q68" s="51">
        <f t="shared" si="6"/>
      </c>
      <c r="R68" s="51">
        <f t="shared" si="7"/>
      </c>
      <c r="S68" s="51">
        <f t="shared" si="8"/>
      </c>
      <c r="T68" s="51">
        <f t="shared" si="9"/>
      </c>
      <c r="U68" s="51">
        <f t="shared" si="10"/>
      </c>
      <c r="X68" s="51">
        <f t="shared" si="11"/>
        <v>0</v>
      </c>
      <c r="Y68" s="51">
        <f t="shared" si="12"/>
        <v>1</v>
      </c>
      <c r="Z68" s="51" t="str">
        <f aca="true" t="shared" si="17" ref="Z68:Z131">IF(C68="","ok",IF(AA68="error",C68,"ok"))</f>
        <v>ok</v>
      </c>
      <c r="AA68" s="50" t="str">
        <f t="shared" si="14"/>
        <v>ok</v>
      </c>
    </row>
    <row r="69" spans="1:27" ht="49.5" customHeight="1">
      <c r="A69" s="38">
        <v>66</v>
      </c>
      <c r="B69" s="57"/>
      <c r="C69" s="58"/>
      <c r="D69" s="1"/>
      <c r="E69" s="17"/>
      <c r="F69" s="6"/>
      <c r="G69" s="7"/>
      <c r="H69" s="52">
        <f aca="true" t="shared" si="18" ref="H69:H132">CONCATENATE(B69,C69)</f>
      </c>
      <c r="I69" s="53">
        <f aca="true" t="shared" si="19" ref="I69:I132">ROUND(G69,2)</f>
        <v>0</v>
      </c>
      <c r="J69" s="51">
        <f aca="true" t="shared" si="20" ref="J69:J132">IF(C69="","",IF(C69="-","ERR",VLOOKUP(C69,$N$4:$O$15,2,0)))</f>
      </c>
      <c r="K69" s="51">
        <f aca="true" t="shared" si="21" ref="K69:K132">IF(B69="","",VLOOKUP(B69,$V$4:$W$6,2,0))</f>
      </c>
      <c r="L69" s="51" t="str">
        <f aca="true" t="shared" si="22" ref="L69:L132">FIXED(G69,2)</f>
        <v>0.00</v>
      </c>
      <c r="P69" s="51">
        <f aca="true" t="shared" si="23" ref="P69:P132">IF(B69="","",IF(OR($B69=$V$4,$B69=$V$5),$N$4,IF($B69=$V$6,$N$7,"")))</f>
      </c>
      <c r="Q69" s="51">
        <f aca="true" t="shared" si="24" ref="Q69:Q132">IF(B69="","",IF(OR($B69=$V$4,$B69=$V$5),$N$5,IF($B69=$V$6,$N$8,"")))</f>
      </c>
      <c r="R69" s="51">
        <f aca="true" t="shared" si="25" ref="R69:R132">IF(B69="","",IF(OR($B69=$V$4,$B69=$V$5),$N$6,IF($B69=$V$6,$N$9,"")))</f>
      </c>
      <c r="S69" s="51">
        <f aca="true" t="shared" si="26" ref="S69:S132">IF(B69="","",IF(OR($B69=$V$4,$B69=$V$5),"",IF($B69=$V$6,$N$10,"")))</f>
      </c>
      <c r="T69" s="51">
        <f aca="true" t="shared" si="27" ref="T69:T132">IF(B69="","",IF(OR($B69=$V$4,$B69=$V$5),"",IF($B69=$V$6,$N$11,"")))</f>
      </c>
      <c r="U69" s="51">
        <f aca="true" t="shared" si="28" ref="U69:U132">IF(B69="","",IF(OR($B69=$V$4,$B69=$V$5),"",IF($B69=$V$6,$N$12,"")))</f>
      </c>
      <c r="X69" s="51">
        <f aca="true" t="shared" si="29" ref="X69:X132">IF(OR(B69=$V$4,B69=$V$5,B69=$V$6),1,0)</f>
        <v>0</v>
      </c>
      <c r="Y69" s="51">
        <f aca="true" t="shared" si="30" ref="Y69:Y132">IF(X69=1,IF(J69="","-",1),1)</f>
        <v>1</v>
      </c>
      <c r="Z69" s="51" t="str">
        <f t="shared" si="17"/>
        <v>ok</v>
      </c>
      <c r="AA69" s="50" t="str">
        <f aca="true" t="shared" si="31" ref="AA69:AA132">IF(OR(C69=P69,C69=Q69,C69=R69,C69=S69,C69=T69,C69=U69),"ok","error")</f>
        <v>ok</v>
      </c>
    </row>
    <row r="70" spans="1:27" ht="49.5" customHeight="1">
      <c r="A70" s="38">
        <v>67</v>
      </c>
      <c r="B70" s="57"/>
      <c r="C70" s="58"/>
      <c r="D70" s="1"/>
      <c r="E70" s="17"/>
      <c r="F70" s="6"/>
      <c r="G70" s="7"/>
      <c r="H70" s="52">
        <f t="shared" si="18"/>
      </c>
      <c r="I70" s="53">
        <f t="shared" si="19"/>
        <v>0</v>
      </c>
      <c r="J70" s="51">
        <f t="shared" si="20"/>
      </c>
      <c r="K70" s="51">
        <f t="shared" si="21"/>
      </c>
      <c r="L70" s="51" t="str">
        <f t="shared" si="22"/>
        <v>0.00</v>
      </c>
      <c r="P70" s="51">
        <f t="shared" si="23"/>
      </c>
      <c r="Q70" s="51">
        <f t="shared" si="24"/>
      </c>
      <c r="R70" s="51">
        <f t="shared" si="25"/>
      </c>
      <c r="S70" s="51">
        <f t="shared" si="26"/>
      </c>
      <c r="T70" s="51">
        <f t="shared" si="27"/>
      </c>
      <c r="U70" s="51">
        <f t="shared" si="28"/>
      </c>
      <c r="X70" s="51">
        <f t="shared" si="29"/>
        <v>0</v>
      </c>
      <c r="Y70" s="51">
        <f t="shared" si="30"/>
        <v>1</v>
      </c>
      <c r="Z70" s="51" t="str">
        <f t="shared" si="17"/>
        <v>ok</v>
      </c>
      <c r="AA70" s="50" t="str">
        <f t="shared" si="31"/>
        <v>ok</v>
      </c>
    </row>
    <row r="71" spans="1:27" ht="49.5" customHeight="1">
      <c r="A71" s="38">
        <v>68</v>
      </c>
      <c r="B71" s="57"/>
      <c r="C71" s="58"/>
      <c r="D71" s="1"/>
      <c r="E71" s="17"/>
      <c r="F71" s="6"/>
      <c r="G71" s="7"/>
      <c r="H71" s="52">
        <f t="shared" si="18"/>
      </c>
      <c r="I71" s="53">
        <f t="shared" si="19"/>
        <v>0</v>
      </c>
      <c r="J71" s="51">
        <f t="shared" si="20"/>
      </c>
      <c r="K71" s="51">
        <f t="shared" si="21"/>
      </c>
      <c r="L71" s="51" t="str">
        <f t="shared" si="22"/>
        <v>0.00</v>
      </c>
      <c r="P71" s="51">
        <f t="shared" si="23"/>
      </c>
      <c r="Q71" s="51">
        <f t="shared" si="24"/>
      </c>
      <c r="R71" s="51">
        <f t="shared" si="25"/>
      </c>
      <c r="S71" s="51">
        <f t="shared" si="26"/>
      </c>
      <c r="T71" s="51">
        <f t="shared" si="27"/>
      </c>
      <c r="U71" s="51">
        <f t="shared" si="28"/>
      </c>
      <c r="X71" s="51">
        <f t="shared" si="29"/>
        <v>0</v>
      </c>
      <c r="Y71" s="51">
        <f t="shared" si="30"/>
        <v>1</v>
      </c>
      <c r="Z71" s="51" t="str">
        <f t="shared" si="17"/>
        <v>ok</v>
      </c>
      <c r="AA71" s="50" t="str">
        <f t="shared" si="31"/>
        <v>ok</v>
      </c>
    </row>
    <row r="72" spans="1:27" ht="49.5" customHeight="1">
      <c r="A72" s="38">
        <v>69</v>
      </c>
      <c r="B72" s="57"/>
      <c r="C72" s="58"/>
      <c r="D72" s="1"/>
      <c r="E72" s="17"/>
      <c r="F72" s="6"/>
      <c r="G72" s="7"/>
      <c r="H72" s="52">
        <f t="shared" si="18"/>
      </c>
      <c r="I72" s="53">
        <f t="shared" si="19"/>
        <v>0</v>
      </c>
      <c r="J72" s="51">
        <f t="shared" si="20"/>
      </c>
      <c r="K72" s="51">
        <f t="shared" si="21"/>
      </c>
      <c r="L72" s="51" t="str">
        <f t="shared" si="22"/>
        <v>0.00</v>
      </c>
      <c r="P72" s="51">
        <f t="shared" si="23"/>
      </c>
      <c r="Q72" s="51">
        <f t="shared" si="24"/>
      </c>
      <c r="R72" s="51">
        <f t="shared" si="25"/>
      </c>
      <c r="S72" s="51">
        <f t="shared" si="26"/>
      </c>
      <c r="T72" s="51">
        <f t="shared" si="27"/>
      </c>
      <c r="U72" s="51">
        <f t="shared" si="28"/>
      </c>
      <c r="X72" s="51">
        <f t="shared" si="29"/>
        <v>0</v>
      </c>
      <c r="Y72" s="51">
        <f t="shared" si="30"/>
        <v>1</v>
      </c>
      <c r="Z72" s="51" t="str">
        <f t="shared" si="17"/>
        <v>ok</v>
      </c>
      <c r="AA72" s="50" t="str">
        <f t="shared" si="31"/>
        <v>ok</v>
      </c>
    </row>
    <row r="73" spans="1:27" ht="49.5" customHeight="1">
      <c r="A73" s="38">
        <v>70</v>
      </c>
      <c r="B73" s="57"/>
      <c r="C73" s="58"/>
      <c r="D73" s="1"/>
      <c r="E73" s="17"/>
      <c r="F73" s="6"/>
      <c r="G73" s="7"/>
      <c r="H73" s="52">
        <f t="shared" si="18"/>
      </c>
      <c r="I73" s="53">
        <f t="shared" si="19"/>
        <v>0</v>
      </c>
      <c r="J73" s="51">
        <f t="shared" si="20"/>
      </c>
      <c r="K73" s="51">
        <f t="shared" si="21"/>
      </c>
      <c r="L73" s="51" t="str">
        <f t="shared" si="22"/>
        <v>0.00</v>
      </c>
      <c r="P73" s="51">
        <f t="shared" si="23"/>
      </c>
      <c r="Q73" s="51">
        <f t="shared" si="24"/>
      </c>
      <c r="R73" s="51">
        <f t="shared" si="25"/>
      </c>
      <c r="S73" s="51">
        <f t="shared" si="26"/>
      </c>
      <c r="T73" s="51">
        <f t="shared" si="27"/>
      </c>
      <c r="U73" s="51">
        <f t="shared" si="28"/>
      </c>
      <c r="X73" s="51">
        <f t="shared" si="29"/>
        <v>0</v>
      </c>
      <c r="Y73" s="51">
        <f t="shared" si="30"/>
        <v>1</v>
      </c>
      <c r="Z73" s="51" t="str">
        <f t="shared" si="17"/>
        <v>ok</v>
      </c>
      <c r="AA73" s="50" t="str">
        <f t="shared" si="31"/>
        <v>ok</v>
      </c>
    </row>
    <row r="74" spans="1:27" ht="49.5" customHeight="1">
      <c r="A74" s="38">
        <v>71</v>
      </c>
      <c r="B74" s="57"/>
      <c r="C74" s="58"/>
      <c r="D74" s="1"/>
      <c r="E74" s="17"/>
      <c r="F74" s="6"/>
      <c r="G74" s="7"/>
      <c r="H74" s="52">
        <f t="shared" si="18"/>
      </c>
      <c r="I74" s="53">
        <f t="shared" si="19"/>
        <v>0</v>
      </c>
      <c r="J74" s="51">
        <f t="shared" si="20"/>
      </c>
      <c r="K74" s="51">
        <f t="shared" si="21"/>
      </c>
      <c r="L74" s="51" t="str">
        <f t="shared" si="22"/>
        <v>0.00</v>
      </c>
      <c r="P74" s="51">
        <f t="shared" si="23"/>
      </c>
      <c r="Q74" s="51">
        <f t="shared" si="24"/>
      </c>
      <c r="R74" s="51">
        <f t="shared" si="25"/>
      </c>
      <c r="S74" s="51">
        <f t="shared" si="26"/>
      </c>
      <c r="T74" s="51">
        <f t="shared" si="27"/>
      </c>
      <c r="U74" s="51">
        <f t="shared" si="28"/>
      </c>
      <c r="X74" s="51">
        <f t="shared" si="29"/>
        <v>0</v>
      </c>
      <c r="Y74" s="51">
        <f t="shared" si="30"/>
        <v>1</v>
      </c>
      <c r="Z74" s="51" t="str">
        <f t="shared" si="17"/>
        <v>ok</v>
      </c>
      <c r="AA74" s="50" t="str">
        <f t="shared" si="31"/>
        <v>ok</v>
      </c>
    </row>
    <row r="75" spans="1:27" ht="49.5" customHeight="1">
      <c r="A75" s="38">
        <v>72</v>
      </c>
      <c r="B75" s="57"/>
      <c r="C75" s="58"/>
      <c r="D75" s="1"/>
      <c r="E75" s="17"/>
      <c r="F75" s="6"/>
      <c r="G75" s="7"/>
      <c r="H75" s="52">
        <f t="shared" si="18"/>
      </c>
      <c r="I75" s="53">
        <f t="shared" si="19"/>
        <v>0</v>
      </c>
      <c r="J75" s="51">
        <f t="shared" si="20"/>
      </c>
      <c r="K75" s="51">
        <f t="shared" si="21"/>
      </c>
      <c r="L75" s="51" t="str">
        <f t="shared" si="22"/>
        <v>0.00</v>
      </c>
      <c r="P75" s="51">
        <f t="shared" si="23"/>
      </c>
      <c r="Q75" s="51">
        <f t="shared" si="24"/>
      </c>
      <c r="R75" s="51">
        <f t="shared" si="25"/>
      </c>
      <c r="S75" s="51">
        <f t="shared" si="26"/>
      </c>
      <c r="T75" s="51">
        <f t="shared" si="27"/>
      </c>
      <c r="U75" s="51">
        <f t="shared" si="28"/>
      </c>
      <c r="X75" s="51">
        <f t="shared" si="29"/>
        <v>0</v>
      </c>
      <c r="Y75" s="51">
        <f t="shared" si="30"/>
        <v>1</v>
      </c>
      <c r="Z75" s="51" t="str">
        <f t="shared" si="17"/>
        <v>ok</v>
      </c>
      <c r="AA75" s="50" t="str">
        <f t="shared" si="31"/>
        <v>ok</v>
      </c>
    </row>
    <row r="76" spans="1:27" ht="49.5" customHeight="1">
      <c r="A76" s="38">
        <v>73</v>
      </c>
      <c r="B76" s="57"/>
      <c r="C76" s="58"/>
      <c r="D76" s="1"/>
      <c r="E76" s="17"/>
      <c r="F76" s="6"/>
      <c r="G76" s="7"/>
      <c r="H76" s="52">
        <f t="shared" si="18"/>
      </c>
      <c r="I76" s="53">
        <f t="shared" si="19"/>
        <v>0</v>
      </c>
      <c r="J76" s="51">
        <f t="shared" si="20"/>
      </c>
      <c r="K76" s="51">
        <f t="shared" si="21"/>
      </c>
      <c r="L76" s="51" t="str">
        <f t="shared" si="22"/>
        <v>0.00</v>
      </c>
      <c r="P76" s="51">
        <f t="shared" si="23"/>
      </c>
      <c r="Q76" s="51">
        <f t="shared" si="24"/>
      </c>
      <c r="R76" s="51">
        <f t="shared" si="25"/>
      </c>
      <c r="S76" s="51">
        <f t="shared" si="26"/>
      </c>
      <c r="T76" s="51">
        <f t="shared" si="27"/>
      </c>
      <c r="U76" s="51">
        <f t="shared" si="28"/>
      </c>
      <c r="X76" s="51">
        <f t="shared" si="29"/>
        <v>0</v>
      </c>
      <c r="Y76" s="51">
        <f t="shared" si="30"/>
        <v>1</v>
      </c>
      <c r="Z76" s="51" t="str">
        <f t="shared" si="17"/>
        <v>ok</v>
      </c>
      <c r="AA76" s="50" t="str">
        <f t="shared" si="31"/>
        <v>ok</v>
      </c>
    </row>
    <row r="77" spans="1:27" ht="49.5" customHeight="1">
      <c r="A77" s="38">
        <v>74</v>
      </c>
      <c r="B77" s="57"/>
      <c r="C77" s="58"/>
      <c r="D77" s="1"/>
      <c r="E77" s="17"/>
      <c r="F77" s="6"/>
      <c r="G77" s="7"/>
      <c r="H77" s="52">
        <f t="shared" si="18"/>
      </c>
      <c r="I77" s="53">
        <f t="shared" si="19"/>
        <v>0</v>
      </c>
      <c r="J77" s="51">
        <f t="shared" si="20"/>
      </c>
      <c r="K77" s="51">
        <f t="shared" si="21"/>
      </c>
      <c r="L77" s="51" t="str">
        <f t="shared" si="22"/>
        <v>0.00</v>
      </c>
      <c r="P77" s="51">
        <f t="shared" si="23"/>
      </c>
      <c r="Q77" s="51">
        <f t="shared" si="24"/>
      </c>
      <c r="R77" s="51">
        <f t="shared" si="25"/>
      </c>
      <c r="S77" s="51">
        <f t="shared" si="26"/>
      </c>
      <c r="T77" s="51">
        <f t="shared" si="27"/>
      </c>
      <c r="U77" s="51">
        <f t="shared" si="28"/>
      </c>
      <c r="X77" s="51">
        <f t="shared" si="29"/>
        <v>0</v>
      </c>
      <c r="Y77" s="51">
        <f t="shared" si="30"/>
        <v>1</v>
      </c>
      <c r="Z77" s="51" t="str">
        <f t="shared" si="17"/>
        <v>ok</v>
      </c>
      <c r="AA77" s="50" t="str">
        <f t="shared" si="31"/>
        <v>ok</v>
      </c>
    </row>
    <row r="78" spans="1:27" ht="49.5" customHeight="1">
      <c r="A78" s="38">
        <v>75</v>
      </c>
      <c r="B78" s="57"/>
      <c r="C78" s="58"/>
      <c r="D78" s="1"/>
      <c r="E78" s="17"/>
      <c r="F78" s="6"/>
      <c r="G78" s="7"/>
      <c r="H78" s="52">
        <f t="shared" si="18"/>
      </c>
      <c r="I78" s="53">
        <f t="shared" si="19"/>
        <v>0</v>
      </c>
      <c r="J78" s="51">
        <f t="shared" si="20"/>
      </c>
      <c r="K78" s="51">
        <f t="shared" si="21"/>
      </c>
      <c r="L78" s="51" t="str">
        <f t="shared" si="22"/>
        <v>0.00</v>
      </c>
      <c r="P78" s="51">
        <f t="shared" si="23"/>
      </c>
      <c r="Q78" s="51">
        <f t="shared" si="24"/>
      </c>
      <c r="R78" s="51">
        <f t="shared" si="25"/>
      </c>
      <c r="S78" s="51">
        <f t="shared" si="26"/>
      </c>
      <c r="T78" s="51">
        <f t="shared" si="27"/>
      </c>
      <c r="U78" s="51">
        <f t="shared" si="28"/>
      </c>
      <c r="X78" s="51">
        <f t="shared" si="29"/>
        <v>0</v>
      </c>
      <c r="Y78" s="51">
        <f t="shared" si="30"/>
        <v>1</v>
      </c>
      <c r="Z78" s="51" t="str">
        <f t="shared" si="17"/>
        <v>ok</v>
      </c>
      <c r="AA78" s="50" t="str">
        <f t="shared" si="31"/>
        <v>ok</v>
      </c>
    </row>
    <row r="79" spans="1:27" ht="49.5" customHeight="1">
      <c r="A79" s="38">
        <v>76</v>
      </c>
      <c r="B79" s="57"/>
      <c r="C79" s="58"/>
      <c r="D79" s="1"/>
      <c r="E79" s="17"/>
      <c r="F79" s="6"/>
      <c r="G79" s="7"/>
      <c r="H79" s="52">
        <f t="shared" si="18"/>
      </c>
      <c r="I79" s="53">
        <f t="shared" si="19"/>
        <v>0</v>
      </c>
      <c r="J79" s="51">
        <f t="shared" si="20"/>
      </c>
      <c r="K79" s="51">
        <f t="shared" si="21"/>
      </c>
      <c r="L79" s="51" t="str">
        <f t="shared" si="22"/>
        <v>0.00</v>
      </c>
      <c r="P79" s="51">
        <f t="shared" si="23"/>
      </c>
      <c r="Q79" s="51">
        <f t="shared" si="24"/>
      </c>
      <c r="R79" s="51">
        <f t="shared" si="25"/>
      </c>
      <c r="S79" s="51">
        <f t="shared" si="26"/>
      </c>
      <c r="T79" s="51">
        <f t="shared" si="27"/>
      </c>
      <c r="U79" s="51">
        <f t="shared" si="28"/>
      </c>
      <c r="X79" s="51">
        <f t="shared" si="29"/>
        <v>0</v>
      </c>
      <c r="Y79" s="51">
        <f t="shared" si="30"/>
        <v>1</v>
      </c>
      <c r="Z79" s="51" t="str">
        <f t="shared" si="17"/>
        <v>ok</v>
      </c>
      <c r="AA79" s="50" t="str">
        <f t="shared" si="31"/>
        <v>ok</v>
      </c>
    </row>
    <row r="80" spans="1:27" ht="49.5" customHeight="1">
      <c r="A80" s="38">
        <v>77</v>
      </c>
      <c r="B80" s="57"/>
      <c r="C80" s="58"/>
      <c r="D80" s="1"/>
      <c r="E80" s="17"/>
      <c r="F80" s="6"/>
      <c r="G80" s="7"/>
      <c r="H80" s="52">
        <f t="shared" si="18"/>
      </c>
      <c r="I80" s="53">
        <f t="shared" si="19"/>
        <v>0</v>
      </c>
      <c r="J80" s="51">
        <f t="shared" si="20"/>
      </c>
      <c r="K80" s="51">
        <f t="shared" si="21"/>
      </c>
      <c r="L80" s="51" t="str">
        <f t="shared" si="22"/>
        <v>0.00</v>
      </c>
      <c r="P80" s="51">
        <f t="shared" si="23"/>
      </c>
      <c r="Q80" s="51">
        <f t="shared" si="24"/>
      </c>
      <c r="R80" s="51">
        <f t="shared" si="25"/>
      </c>
      <c r="S80" s="51">
        <f t="shared" si="26"/>
      </c>
      <c r="T80" s="51">
        <f t="shared" si="27"/>
      </c>
      <c r="U80" s="51">
        <f t="shared" si="28"/>
      </c>
      <c r="X80" s="51">
        <f t="shared" si="29"/>
        <v>0</v>
      </c>
      <c r="Y80" s="51">
        <f t="shared" si="30"/>
        <v>1</v>
      </c>
      <c r="Z80" s="51" t="str">
        <f t="shared" si="17"/>
        <v>ok</v>
      </c>
      <c r="AA80" s="50" t="str">
        <f t="shared" si="31"/>
        <v>ok</v>
      </c>
    </row>
    <row r="81" spans="1:27" ht="49.5" customHeight="1">
      <c r="A81" s="38">
        <v>78</v>
      </c>
      <c r="B81" s="57"/>
      <c r="C81" s="58"/>
      <c r="D81" s="1"/>
      <c r="E81" s="17"/>
      <c r="F81" s="6"/>
      <c r="G81" s="7"/>
      <c r="H81" s="52">
        <f t="shared" si="18"/>
      </c>
      <c r="I81" s="53">
        <f t="shared" si="19"/>
        <v>0</v>
      </c>
      <c r="J81" s="51">
        <f t="shared" si="20"/>
      </c>
      <c r="K81" s="51">
        <f t="shared" si="21"/>
      </c>
      <c r="L81" s="51" t="str">
        <f t="shared" si="22"/>
        <v>0.00</v>
      </c>
      <c r="P81" s="51">
        <f t="shared" si="23"/>
      </c>
      <c r="Q81" s="51">
        <f t="shared" si="24"/>
      </c>
      <c r="R81" s="51">
        <f t="shared" si="25"/>
      </c>
      <c r="S81" s="51">
        <f t="shared" si="26"/>
      </c>
      <c r="T81" s="51">
        <f t="shared" si="27"/>
      </c>
      <c r="U81" s="51">
        <f t="shared" si="28"/>
      </c>
      <c r="X81" s="51">
        <f t="shared" si="29"/>
        <v>0</v>
      </c>
      <c r="Y81" s="51">
        <f t="shared" si="30"/>
        <v>1</v>
      </c>
      <c r="Z81" s="51" t="str">
        <f t="shared" si="17"/>
        <v>ok</v>
      </c>
      <c r="AA81" s="50" t="str">
        <f t="shared" si="31"/>
        <v>ok</v>
      </c>
    </row>
    <row r="82" spans="1:27" ht="49.5" customHeight="1">
      <c r="A82" s="38">
        <v>79</v>
      </c>
      <c r="B82" s="57"/>
      <c r="C82" s="58"/>
      <c r="D82" s="1"/>
      <c r="E82" s="17"/>
      <c r="F82" s="6"/>
      <c r="G82" s="7"/>
      <c r="H82" s="52">
        <f t="shared" si="18"/>
      </c>
      <c r="I82" s="53">
        <f t="shared" si="19"/>
        <v>0</v>
      </c>
      <c r="J82" s="51">
        <f t="shared" si="20"/>
      </c>
      <c r="K82" s="51">
        <f t="shared" si="21"/>
      </c>
      <c r="L82" s="51" t="str">
        <f t="shared" si="22"/>
        <v>0.00</v>
      </c>
      <c r="P82" s="51">
        <f t="shared" si="23"/>
      </c>
      <c r="Q82" s="51">
        <f t="shared" si="24"/>
      </c>
      <c r="R82" s="51">
        <f t="shared" si="25"/>
      </c>
      <c r="S82" s="51">
        <f t="shared" si="26"/>
      </c>
      <c r="T82" s="51">
        <f t="shared" si="27"/>
      </c>
      <c r="U82" s="51">
        <f t="shared" si="28"/>
      </c>
      <c r="X82" s="51">
        <f t="shared" si="29"/>
        <v>0</v>
      </c>
      <c r="Y82" s="51">
        <f t="shared" si="30"/>
        <v>1</v>
      </c>
      <c r="Z82" s="51" t="str">
        <f t="shared" si="17"/>
        <v>ok</v>
      </c>
      <c r="AA82" s="50" t="str">
        <f t="shared" si="31"/>
        <v>ok</v>
      </c>
    </row>
    <row r="83" spans="1:27" ht="49.5" customHeight="1">
      <c r="A83" s="38">
        <v>80</v>
      </c>
      <c r="B83" s="57"/>
      <c r="C83" s="58"/>
      <c r="D83" s="1"/>
      <c r="E83" s="17"/>
      <c r="F83" s="6"/>
      <c r="G83" s="7"/>
      <c r="H83" s="52">
        <f t="shared" si="18"/>
      </c>
      <c r="I83" s="53">
        <f t="shared" si="19"/>
        <v>0</v>
      </c>
      <c r="J83" s="51">
        <f t="shared" si="20"/>
      </c>
      <c r="K83" s="51">
        <f t="shared" si="21"/>
      </c>
      <c r="L83" s="51" t="str">
        <f t="shared" si="22"/>
        <v>0.00</v>
      </c>
      <c r="P83" s="51">
        <f t="shared" si="23"/>
      </c>
      <c r="Q83" s="51">
        <f t="shared" si="24"/>
      </c>
      <c r="R83" s="51">
        <f t="shared" si="25"/>
      </c>
      <c r="S83" s="51">
        <f t="shared" si="26"/>
      </c>
      <c r="T83" s="51">
        <f t="shared" si="27"/>
      </c>
      <c r="U83" s="51">
        <f t="shared" si="28"/>
      </c>
      <c r="X83" s="51">
        <f t="shared" si="29"/>
        <v>0</v>
      </c>
      <c r="Y83" s="51">
        <f t="shared" si="30"/>
        <v>1</v>
      </c>
      <c r="Z83" s="51" t="str">
        <f t="shared" si="17"/>
        <v>ok</v>
      </c>
      <c r="AA83" s="50" t="str">
        <f t="shared" si="31"/>
        <v>ok</v>
      </c>
    </row>
    <row r="84" spans="1:27" ht="49.5" customHeight="1">
      <c r="A84" s="38">
        <v>81</v>
      </c>
      <c r="B84" s="57"/>
      <c r="C84" s="58"/>
      <c r="D84" s="1"/>
      <c r="E84" s="17"/>
      <c r="F84" s="6"/>
      <c r="G84" s="7"/>
      <c r="H84" s="52">
        <f t="shared" si="18"/>
      </c>
      <c r="I84" s="53">
        <f t="shared" si="19"/>
        <v>0</v>
      </c>
      <c r="J84" s="51">
        <f t="shared" si="20"/>
      </c>
      <c r="K84" s="51">
        <f t="shared" si="21"/>
      </c>
      <c r="L84" s="51" t="str">
        <f t="shared" si="22"/>
        <v>0.00</v>
      </c>
      <c r="P84" s="51">
        <f t="shared" si="23"/>
      </c>
      <c r="Q84" s="51">
        <f t="shared" si="24"/>
      </c>
      <c r="R84" s="51">
        <f t="shared" si="25"/>
      </c>
      <c r="S84" s="51">
        <f t="shared" si="26"/>
      </c>
      <c r="T84" s="51">
        <f t="shared" si="27"/>
      </c>
      <c r="U84" s="51">
        <f t="shared" si="28"/>
      </c>
      <c r="X84" s="51">
        <f t="shared" si="29"/>
        <v>0</v>
      </c>
      <c r="Y84" s="51">
        <f t="shared" si="30"/>
        <v>1</v>
      </c>
      <c r="Z84" s="51" t="str">
        <f t="shared" si="17"/>
        <v>ok</v>
      </c>
      <c r="AA84" s="50" t="str">
        <f t="shared" si="31"/>
        <v>ok</v>
      </c>
    </row>
    <row r="85" spans="1:27" ht="49.5" customHeight="1">
      <c r="A85" s="38">
        <v>82</v>
      </c>
      <c r="B85" s="57"/>
      <c r="C85" s="58"/>
      <c r="D85" s="1"/>
      <c r="E85" s="17"/>
      <c r="F85" s="6"/>
      <c r="G85" s="7"/>
      <c r="H85" s="52">
        <f t="shared" si="18"/>
      </c>
      <c r="I85" s="53">
        <f t="shared" si="19"/>
        <v>0</v>
      </c>
      <c r="J85" s="51">
        <f t="shared" si="20"/>
      </c>
      <c r="K85" s="51">
        <f t="shared" si="21"/>
      </c>
      <c r="L85" s="51" t="str">
        <f t="shared" si="22"/>
        <v>0.00</v>
      </c>
      <c r="P85" s="51">
        <f t="shared" si="23"/>
      </c>
      <c r="Q85" s="51">
        <f t="shared" si="24"/>
      </c>
      <c r="R85" s="51">
        <f t="shared" si="25"/>
      </c>
      <c r="S85" s="51">
        <f t="shared" si="26"/>
      </c>
      <c r="T85" s="51">
        <f t="shared" si="27"/>
      </c>
      <c r="U85" s="51">
        <f t="shared" si="28"/>
      </c>
      <c r="X85" s="51">
        <f t="shared" si="29"/>
        <v>0</v>
      </c>
      <c r="Y85" s="51">
        <f t="shared" si="30"/>
        <v>1</v>
      </c>
      <c r="Z85" s="51" t="str">
        <f t="shared" si="17"/>
        <v>ok</v>
      </c>
      <c r="AA85" s="50" t="str">
        <f t="shared" si="31"/>
        <v>ok</v>
      </c>
    </row>
    <row r="86" spans="1:27" ht="49.5" customHeight="1">
      <c r="A86" s="38">
        <v>83</v>
      </c>
      <c r="B86" s="57"/>
      <c r="C86" s="58"/>
      <c r="D86" s="1"/>
      <c r="E86" s="17"/>
      <c r="F86" s="6"/>
      <c r="G86" s="7"/>
      <c r="H86" s="52">
        <f t="shared" si="18"/>
      </c>
      <c r="I86" s="53">
        <f t="shared" si="19"/>
        <v>0</v>
      </c>
      <c r="J86" s="51">
        <f t="shared" si="20"/>
      </c>
      <c r="K86" s="51">
        <f t="shared" si="21"/>
      </c>
      <c r="L86" s="51" t="str">
        <f t="shared" si="22"/>
        <v>0.00</v>
      </c>
      <c r="P86" s="51">
        <f t="shared" si="23"/>
      </c>
      <c r="Q86" s="51">
        <f t="shared" si="24"/>
      </c>
      <c r="R86" s="51">
        <f t="shared" si="25"/>
      </c>
      <c r="S86" s="51">
        <f t="shared" si="26"/>
      </c>
      <c r="T86" s="51">
        <f t="shared" si="27"/>
      </c>
      <c r="U86" s="51">
        <f t="shared" si="28"/>
      </c>
      <c r="X86" s="51">
        <f t="shared" si="29"/>
        <v>0</v>
      </c>
      <c r="Y86" s="51">
        <f t="shared" si="30"/>
        <v>1</v>
      </c>
      <c r="Z86" s="51" t="str">
        <f t="shared" si="17"/>
        <v>ok</v>
      </c>
      <c r="AA86" s="50" t="str">
        <f t="shared" si="31"/>
        <v>ok</v>
      </c>
    </row>
    <row r="87" spans="1:27" ht="49.5" customHeight="1">
      <c r="A87" s="38">
        <v>84</v>
      </c>
      <c r="B87" s="57"/>
      <c r="C87" s="58"/>
      <c r="D87" s="1"/>
      <c r="E87" s="17"/>
      <c r="F87" s="6"/>
      <c r="G87" s="7"/>
      <c r="H87" s="52">
        <f t="shared" si="18"/>
      </c>
      <c r="I87" s="53">
        <f t="shared" si="19"/>
        <v>0</v>
      </c>
      <c r="J87" s="51">
        <f t="shared" si="20"/>
      </c>
      <c r="K87" s="51">
        <f t="shared" si="21"/>
      </c>
      <c r="L87" s="51" t="str">
        <f t="shared" si="22"/>
        <v>0.00</v>
      </c>
      <c r="P87" s="51">
        <f t="shared" si="23"/>
      </c>
      <c r="Q87" s="51">
        <f t="shared" si="24"/>
      </c>
      <c r="R87" s="51">
        <f t="shared" si="25"/>
      </c>
      <c r="S87" s="51">
        <f t="shared" si="26"/>
      </c>
      <c r="T87" s="51">
        <f t="shared" si="27"/>
      </c>
      <c r="U87" s="51">
        <f t="shared" si="28"/>
      </c>
      <c r="X87" s="51">
        <f t="shared" si="29"/>
        <v>0</v>
      </c>
      <c r="Y87" s="51">
        <f t="shared" si="30"/>
        <v>1</v>
      </c>
      <c r="Z87" s="51" t="str">
        <f t="shared" si="17"/>
        <v>ok</v>
      </c>
      <c r="AA87" s="50" t="str">
        <f t="shared" si="31"/>
        <v>ok</v>
      </c>
    </row>
    <row r="88" spans="1:27" ht="49.5" customHeight="1">
      <c r="A88" s="38">
        <v>85</v>
      </c>
      <c r="B88" s="57"/>
      <c r="C88" s="58"/>
      <c r="D88" s="1"/>
      <c r="E88" s="17"/>
      <c r="F88" s="6"/>
      <c r="G88" s="7"/>
      <c r="H88" s="52">
        <f t="shared" si="18"/>
      </c>
      <c r="I88" s="53">
        <f t="shared" si="19"/>
        <v>0</v>
      </c>
      <c r="J88" s="51">
        <f t="shared" si="20"/>
      </c>
      <c r="K88" s="51">
        <f t="shared" si="21"/>
      </c>
      <c r="L88" s="51" t="str">
        <f t="shared" si="22"/>
        <v>0.00</v>
      </c>
      <c r="P88" s="51">
        <f t="shared" si="23"/>
      </c>
      <c r="Q88" s="51">
        <f t="shared" si="24"/>
      </c>
      <c r="R88" s="51">
        <f t="shared" si="25"/>
      </c>
      <c r="S88" s="51">
        <f t="shared" si="26"/>
      </c>
      <c r="T88" s="51">
        <f t="shared" si="27"/>
      </c>
      <c r="U88" s="51">
        <f t="shared" si="28"/>
      </c>
      <c r="X88" s="51">
        <f t="shared" si="29"/>
        <v>0</v>
      </c>
      <c r="Y88" s="51">
        <f t="shared" si="30"/>
        <v>1</v>
      </c>
      <c r="Z88" s="51" t="str">
        <f t="shared" si="17"/>
        <v>ok</v>
      </c>
      <c r="AA88" s="50" t="str">
        <f t="shared" si="31"/>
        <v>ok</v>
      </c>
    </row>
    <row r="89" spans="1:27" ht="49.5" customHeight="1">
      <c r="A89" s="38">
        <v>86</v>
      </c>
      <c r="B89" s="57"/>
      <c r="C89" s="58"/>
      <c r="D89" s="1"/>
      <c r="E89" s="17"/>
      <c r="F89" s="6"/>
      <c r="G89" s="7"/>
      <c r="H89" s="52">
        <f t="shared" si="18"/>
      </c>
      <c r="I89" s="53">
        <f t="shared" si="19"/>
        <v>0</v>
      </c>
      <c r="J89" s="51">
        <f t="shared" si="20"/>
      </c>
      <c r="K89" s="51">
        <f t="shared" si="21"/>
      </c>
      <c r="L89" s="51" t="str">
        <f t="shared" si="22"/>
        <v>0.00</v>
      </c>
      <c r="P89" s="51">
        <f t="shared" si="23"/>
      </c>
      <c r="Q89" s="51">
        <f t="shared" si="24"/>
      </c>
      <c r="R89" s="51">
        <f t="shared" si="25"/>
      </c>
      <c r="S89" s="51">
        <f t="shared" si="26"/>
      </c>
      <c r="T89" s="51">
        <f t="shared" si="27"/>
      </c>
      <c r="U89" s="51">
        <f t="shared" si="28"/>
      </c>
      <c r="X89" s="51">
        <f t="shared" si="29"/>
        <v>0</v>
      </c>
      <c r="Y89" s="51">
        <f t="shared" si="30"/>
        <v>1</v>
      </c>
      <c r="Z89" s="51" t="str">
        <f t="shared" si="17"/>
        <v>ok</v>
      </c>
      <c r="AA89" s="50" t="str">
        <f t="shared" si="31"/>
        <v>ok</v>
      </c>
    </row>
    <row r="90" spans="1:27" ht="49.5" customHeight="1">
      <c r="A90" s="38">
        <v>87</v>
      </c>
      <c r="B90" s="57"/>
      <c r="C90" s="58"/>
      <c r="D90" s="1"/>
      <c r="E90" s="17"/>
      <c r="F90" s="6"/>
      <c r="G90" s="7"/>
      <c r="H90" s="52">
        <f t="shared" si="18"/>
      </c>
      <c r="I90" s="53">
        <f t="shared" si="19"/>
        <v>0</v>
      </c>
      <c r="J90" s="51">
        <f t="shared" si="20"/>
      </c>
      <c r="K90" s="51">
        <f t="shared" si="21"/>
      </c>
      <c r="L90" s="51" t="str">
        <f t="shared" si="22"/>
        <v>0.00</v>
      </c>
      <c r="P90" s="51">
        <f t="shared" si="23"/>
      </c>
      <c r="Q90" s="51">
        <f t="shared" si="24"/>
      </c>
      <c r="R90" s="51">
        <f t="shared" si="25"/>
      </c>
      <c r="S90" s="51">
        <f t="shared" si="26"/>
      </c>
      <c r="T90" s="51">
        <f t="shared" si="27"/>
      </c>
      <c r="U90" s="51">
        <f t="shared" si="28"/>
      </c>
      <c r="X90" s="51">
        <f t="shared" si="29"/>
        <v>0</v>
      </c>
      <c r="Y90" s="51">
        <f t="shared" si="30"/>
        <v>1</v>
      </c>
      <c r="Z90" s="51" t="str">
        <f t="shared" si="17"/>
        <v>ok</v>
      </c>
      <c r="AA90" s="50" t="str">
        <f t="shared" si="31"/>
        <v>ok</v>
      </c>
    </row>
    <row r="91" spans="1:27" ht="49.5" customHeight="1">
      <c r="A91" s="38">
        <v>88</v>
      </c>
      <c r="B91" s="57"/>
      <c r="C91" s="58"/>
      <c r="D91" s="1"/>
      <c r="E91" s="17"/>
      <c r="F91" s="6"/>
      <c r="G91" s="7"/>
      <c r="H91" s="52">
        <f t="shared" si="18"/>
      </c>
      <c r="I91" s="53">
        <f t="shared" si="19"/>
        <v>0</v>
      </c>
      <c r="J91" s="51">
        <f t="shared" si="20"/>
      </c>
      <c r="K91" s="51">
        <f t="shared" si="21"/>
      </c>
      <c r="L91" s="51" t="str">
        <f t="shared" si="22"/>
        <v>0.00</v>
      </c>
      <c r="P91" s="51">
        <f t="shared" si="23"/>
      </c>
      <c r="Q91" s="51">
        <f t="shared" si="24"/>
      </c>
      <c r="R91" s="51">
        <f t="shared" si="25"/>
      </c>
      <c r="S91" s="51">
        <f t="shared" si="26"/>
      </c>
      <c r="T91" s="51">
        <f t="shared" si="27"/>
      </c>
      <c r="U91" s="51">
        <f t="shared" si="28"/>
      </c>
      <c r="X91" s="51">
        <f t="shared" si="29"/>
        <v>0</v>
      </c>
      <c r="Y91" s="51">
        <f t="shared" si="30"/>
        <v>1</v>
      </c>
      <c r="Z91" s="51" t="str">
        <f t="shared" si="17"/>
        <v>ok</v>
      </c>
      <c r="AA91" s="50" t="str">
        <f t="shared" si="31"/>
        <v>ok</v>
      </c>
    </row>
    <row r="92" spans="1:27" ht="49.5" customHeight="1">
      <c r="A92" s="38">
        <v>89</v>
      </c>
      <c r="B92" s="57"/>
      <c r="C92" s="58"/>
      <c r="D92" s="1"/>
      <c r="E92" s="17"/>
      <c r="F92" s="6"/>
      <c r="G92" s="7"/>
      <c r="H92" s="52">
        <f t="shared" si="18"/>
      </c>
      <c r="I92" s="53">
        <f t="shared" si="19"/>
        <v>0</v>
      </c>
      <c r="J92" s="51">
        <f t="shared" si="20"/>
      </c>
      <c r="K92" s="51">
        <f t="shared" si="21"/>
      </c>
      <c r="L92" s="51" t="str">
        <f t="shared" si="22"/>
        <v>0.00</v>
      </c>
      <c r="P92" s="51">
        <f t="shared" si="23"/>
      </c>
      <c r="Q92" s="51">
        <f t="shared" si="24"/>
      </c>
      <c r="R92" s="51">
        <f t="shared" si="25"/>
      </c>
      <c r="S92" s="51">
        <f t="shared" si="26"/>
      </c>
      <c r="T92" s="51">
        <f t="shared" si="27"/>
      </c>
      <c r="U92" s="51">
        <f t="shared" si="28"/>
      </c>
      <c r="X92" s="51">
        <f t="shared" si="29"/>
        <v>0</v>
      </c>
      <c r="Y92" s="51">
        <f t="shared" si="30"/>
        <v>1</v>
      </c>
      <c r="Z92" s="51" t="str">
        <f t="shared" si="17"/>
        <v>ok</v>
      </c>
      <c r="AA92" s="50" t="str">
        <f t="shared" si="31"/>
        <v>ok</v>
      </c>
    </row>
    <row r="93" spans="1:27" ht="49.5" customHeight="1">
      <c r="A93" s="38">
        <v>90</v>
      </c>
      <c r="B93" s="57"/>
      <c r="C93" s="58"/>
      <c r="D93" s="1"/>
      <c r="E93" s="17"/>
      <c r="F93" s="6"/>
      <c r="G93" s="7"/>
      <c r="H93" s="52">
        <f t="shared" si="18"/>
      </c>
      <c r="I93" s="53">
        <f t="shared" si="19"/>
        <v>0</v>
      </c>
      <c r="J93" s="51">
        <f t="shared" si="20"/>
      </c>
      <c r="K93" s="51">
        <f t="shared" si="21"/>
      </c>
      <c r="L93" s="51" t="str">
        <f t="shared" si="22"/>
        <v>0.00</v>
      </c>
      <c r="P93" s="51">
        <f t="shared" si="23"/>
      </c>
      <c r="Q93" s="51">
        <f t="shared" si="24"/>
      </c>
      <c r="R93" s="51">
        <f t="shared" si="25"/>
      </c>
      <c r="S93" s="51">
        <f t="shared" si="26"/>
      </c>
      <c r="T93" s="51">
        <f t="shared" si="27"/>
      </c>
      <c r="U93" s="51">
        <f t="shared" si="28"/>
      </c>
      <c r="X93" s="51">
        <f t="shared" si="29"/>
        <v>0</v>
      </c>
      <c r="Y93" s="51">
        <f t="shared" si="30"/>
        <v>1</v>
      </c>
      <c r="Z93" s="51" t="str">
        <f t="shared" si="17"/>
        <v>ok</v>
      </c>
      <c r="AA93" s="50" t="str">
        <f t="shared" si="31"/>
        <v>ok</v>
      </c>
    </row>
    <row r="94" spans="1:27" ht="49.5" customHeight="1">
      <c r="A94" s="38">
        <v>91</v>
      </c>
      <c r="B94" s="57"/>
      <c r="C94" s="58"/>
      <c r="D94" s="1"/>
      <c r="E94" s="17"/>
      <c r="F94" s="6"/>
      <c r="G94" s="7"/>
      <c r="H94" s="52">
        <f t="shared" si="18"/>
      </c>
      <c r="I94" s="53">
        <f t="shared" si="19"/>
        <v>0</v>
      </c>
      <c r="J94" s="51">
        <f t="shared" si="20"/>
      </c>
      <c r="K94" s="51">
        <f t="shared" si="21"/>
      </c>
      <c r="L94" s="51" t="str">
        <f t="shared" si="22"/>
        <v>0.00</v>
      </c>
      <c r="P94" s="51">
        <f t="shared" si="23"/>
      </c>
      <c r="Q94" s="51">
        <f t="shared" si="24"/>
      </c>
      <c r="R94" s="51">
        <f t="shared" si="25"/>
      </c>
      <c r="S94" s="51">
        <f t="shared" si="26"/>
      </c>
      <c r="T94" s="51">
        <f t="shared" si="27"/>
      </c>
      <c r="U94" s="51">
        <f t="shared" si="28"/>
      </c>
      <c r="X94" s="51">
        <f t="shared" si="29"/>
        <v>0</v>
      </c>
      <c r="Y94" s="51">
        <f t="shared" si="30"/>
        <v>1</v>
      </c>
      <c r="Z94" s="51" t="str">
        <f t="shared" si="17"/>
        <v>ok</v>
      </c>
      <c r="AA94" s="50" t="str">
        <f t="shared" si="31"/>
        <v>ok</v>
      </c>
    </row>
    <row r="95" spans="1:27" ht="49.5" customHeight="1">
      <c r="A95" s="38">
        <v>92</v>
      </c>
      <c r="B95" s="57"/>
      <c r="C95" s="58"/>
      <c r="D95" s="1"/>
      <c r="E95" s="17"/>
      <c r="F95" s="6"/>
      <c r="G95" s="7"/>
      <c r="H95" s="52">
        <f t="shared" si="18"/>
      </c>
      <c r="I95" s="53">
        <f t="shared" si="19"/>
        <v>0</v>
      </c>
      <c r="J95" s="51">
        <f t="shared" si="20"/>
      </c>
      <c r="K95" s="51">
        <f t="shared" si="21"/>
      </c>
      <c r="L95" s="51" t="str">
        <f t="shared" si="22"/>
        <v>0.00</v>
      </c>
      <c r="P95" s="51">
        <f t="shared" si="23"/>
      </c>
      <c r="Q95" s="51">
        <f t="shared" si="24"/>
      </c>
      <c r="R95" s="51">
        <f t="shared" si="25"/>
      </c>
      <c r="S95" s="51">
        <f t="shared" si="26"/>
      </c>
      <c r="T95" s="51">
        <f t="shared" si="27"/>
      </c>
      <c r="U95" s="51">
        <f t="shared" si="28"/>
      </c>
      <c r="X95" s="51">
        <f t="shared" si="29"/>
        <v>0</v>
      </c>
      <c r="Y95" s="51">
        <f t="shared" si="30"/>
        <v>1</v>
      </c>
      <c r="Z95" s="51" t="str">
        <f t="shared" si="17"/>
        <v>ok</v>
      </c>
      <c r="AA95" s="50" t="str">
        <f t="shared" si="31"/>
        <v>ok</v>
      </c>
    </row>
    <row r="96" spans="1:27" ht="49.5" customHeight="1">
      <c r="A96" s="38">
        <v>93</v>
      </c>
      <c r="B96" s="57"/>
      <c r="C96" s="58"/>
      <c r="D96" s="1"/>
      <c r="E96" s="17"/>
      <c r="F96" s="6"/>
      <c r="G96" s="7"/>
      <c r="H96" s="52">
        <f t="shared" si="18"/>
      </c>
      <c r="I96" s="53">
        <f t="shared" si="19"/>
        <v>0</v>
      </c>
      <c r="J96" s="51">
        <f t="shared" si="20"/>
      </c>
      <c r="K96" s="51">
        <f t="shared" si="21"/>
      </c>
      <c r="L96" s="51" t="str">
        <f t="shared" si="22"/>
        <v>0.00</v>
      </c>
      <c r="P96" s="51">
        <f t="shared" si="23"/>
      </c>
      <c r="Q96" s="51">
        <f t="shared" si="24"/>
      </c>
      <c r="R96" s="51">
        <f t="shared" si="25"/>
      </c>
      <c r="S96" s="51">
        <f t="shared" si="26"/>
      </c>
      <c r="T96" s="51">
        <f t="shared" si="27"/>
      </c>
      <c r="U96" s="51">
        <f t="shared" si="28"/>
      </c>
      <c r="X96" s="51">
        <f t="shared" si="29"/>
        <v>0</v>
      </c>
      <c r="Y96" s="51">
        <f t="shared" si="30"/>
        <v>1</v>
      </c>
      <c r="Z96" s="51" t="str">
        <f t="shared" si="17"/>
        <v>ok</v>
      </c>
      <c r="AA96" s="50" t="str">
        <f t="shared" si="31"/>
        <v>ok</v>
      </c>
    </row>
    <row r="97" spans="1:27" ht="49.5" customHeight="1">
      <c r="A97" s="38">
        <v>94</v>
      </c>
      <c r="B97" s="57"/>
      <c r="C97" s="58"/>
      <c r="D97" s="1"/>
      <c r="E97" s="17"/>
      <c r="F97" s="6"/>
      <c r="G97" s="7"/>
      <c r="H97" s="52">
        <f t="shared" si="18"/>
      </c>
      <c r="I97" s="53">
        <f t="shared" si="19"/>
        <v>0</v>
      </c>
      <c r="J97" s="51">
        <f t="shared" si="20"/>
      </c>
      <c r="K97" s="51">
        <f t="shared" si="21"/>
      </c>
      <c r="L97" s="51" t="str">
        <f t="shared" si="22"/>
        <v>0.00</v>
      </c>
      <c r="P97" s="51">
        <f t="shared" si="23"/>
      </c>
      <c r="Q97" s="51">
        <f t="shared" si="24"/>
      </c>
      <c r="R97" s="51">
        <f t="shared" si="25"/>
      </c>
      <c r="S97" s="51">
        <f t="shared" si="26"/>
      </c>
      <c r="T97" s="51">
        <f t="shared" si="27"/>
      </c>
      <c r="U97" s="51">
        <f t="shared" si="28"/>
      </c>
      <c r="X97" s="51">
        <f t="shared" si="29"/>
        <v>0</v>
      </c>
      <c r="Y97" s="51">
        <f t="shared" si="30"/>
        <v>1</v>
      </c>
      <c r="Z97" s="51" t="str">
        <f t="shared" si="17"/>
        <v>ok</v>
      </c>
      <c r="AA97" s="50" t="str">
        <f t="shared" si="31"/>
        <v>ok</v>
      </c>
    </row>
    <row r="98" spans="1:27" ht="49.5" customHeight="1">
      <c r="A98" s="38">
        <v>95</v>
      </c>
      <c r="B98" s="57"/>
      <c r="C98" s="58"/>
      <c r="D98" s="1"/>
      <c r="E98" s="17"/>
      <c r="F98" s="6"/>
      <c r="G98" s="7"/>
      <c r="H98" s="52">
        <f t="shared" si="18"/>
      </c>
      <c r="I98" s="53">
        <f t="shared" si="19"/>
        <v>0</v>
      </c>
      <c r="J98" s="51">
        <f t="shared" si="20"/>
      </c>
      <c r="K98" s="51">
        <f t="shared" si="21"/>
      </c>
      <c r="L98" s="51" t="str">
        <f t="shared" si="22"/>
        <v>0.00</v>
      </c>
      <c r="P98" s="51">
        <f t="shared" si="23"/>
      </c>
      <c r="Q98" s="51">
        <f t="shared" si="24"/>
      </c>
      <c r="R98" s="51">
        <f t="shared" si="25"/>
      </c>
      <c r="S98" s="51">
        <f t="shared" si="26"/>
      </c>
      <c r="T98" s="51">
        <f t="shared" si="27"/>
      </c>
      <c r="U98" s="51">
        <f t="shared" si="28"/>
      </c>
      <c r="X98" s="51">
        <f t="shared" si="29"/>
        <v>0</v>
      </c>
      <c r="Y98" s="51">
        <f t="shared" si="30"/>
        <v>1</v>
      </c>
      <c r="Z98" s="51" t="str">
        <f t="shared" si="17"/>
        <v>ok</v>
      </c>
      <c r="AA98" s="50" t="str">
        <f t="shared" si="31"/>
        <v>ok</v>
      </c>
    </row>
    <row r="99" spans="1:27" ht="49.5" customHeight="1">
      <c r="A99" s="38">
        <v>96</v>
      </c>
      <c r="B99" s="57"/>
      <c r="C99" s="58"/>
      <c r="D99" s="1"/>
      <c r="E99" s="17"/>
      <c r="F99" s="6"/>
      <c r="G99" s="7"/>
      <c r="H99" s="52">
        <f t="shared" si="18"/>
      </c>
      <c r="I99" s="53">
        <f t="shared" si="19"/>
        <v>0</v>
      </c>
      <c r="J99" s="51">
        <f t="shared" si="20"/>
      </c>
      <c r="K99" s="51">
        <f t="shared" si="21"/>
      </c>
      <c r="L99" s="51" t="str">
        <f t="shared" si="22"/>
        <v>0.00</v>
      </c>
      <c r="P99" s="51">
        <f t="shared" si="23"/>
      </c>
      <c r="Q99" s="51">
        <f t="shared" si="24"/>
      </c>
      <c r="R99" s="51">
        <f t="shared" si="25"/>
      </c>
      <c r="S99" s="51">
        <f t="shared" si="26"/>
      </c>
      <c r="T99" s="51">
        <f t="shared" si="27"/>
      </c>
      <c r="U99" s="51">
        <f t="shared" si="28"/>
      </c>
      <c r="X99" s="51">
        <f t="shared" si="29"/>
        <v>0</v>
      </c>
      <c r="Y99" s="51">
        <f t="shared" si="30"/>
        <v>1</v>
      </c>
      <c r="Z99" s="51" t="str">
        <f t="shared" si="17"/>
        <v>ok</v>
      </c>
      <c r="AA99" s="50" t="str">
        <f t="shared" si="31"/>
        <v>ok</v>
      </c>
    </row>
    <row r="100" spans="1:27" ht="49.5" customHeight="1">
      <c r="A100" s="38">
        <v>97</v>
      </c>
      <c r="B100" s="57"/>
      <c r="C100" s="58"/>
      <c r="D100" s="1"/>
      <c r="E100" s="17"/>
      <c r="F100" s="6"/>
      <c r="G100" s="7"/>
      <c r="H100" s="52">
        <f t="shared" si="18"/>
      </c>
      <c r="I100" s="53">
        <f t="shared" si="19"/>
        <v>0</v>
      </c>
      <c r="J100" s="51">
        <f t="shared" si="20"/>
      </c>
      <c r="K100" s="51">
        <f t="shared" si="21"/>
      </c>
      <c r="L100" s="51" t="str">
        <f t="shared" si="22"/>
        <v>0.00</v>
      </c>
      <c r="P100" s="51">
        <f t="shared" si="23"/>
      </c>
      <c r="Q100" s="51">
        <f t="shared" si="24"/>
      </c>
      <c r="R100" s="51">
        <f t="shared" si="25"/>
      </c>
      <c r="S100" s="51">
        <f t="shared" si="26"/>
      </c>
      <c r="T100" s="51">
        <f t="shared" si="27"/>
      </c>
      <c r="U100" s="51">
        <f t="shared" si="28"/>
      </c>
      <c r="X100" s="51">
        <f t="shared" si="29"/>
        <v>0</v>
      </c>
      <c r="Y100" s="51">
        <f t="shared" si="30"/>
        <v>1</v>
      </c>
      <c r="Z100" s="51" t="str">
        <f t="shared" si="17"/>
        <v>ok</v>
      </c>
      <c r="AA100" s="50" t="str">
        <f t="shared" si="31"/>
        <v>ok</v>
      </c>
    </row>
    <row r="101" spans="1:27" ht="49.5" customHeight="1">
      <c r="A101" s="38">
        <v>98</v>
      </c>
      <c r="B101" s="57"/>
      <c r="C101" s="58"/>
      <c r="D101" s="1"/>
      <c r="E101" s="17"/>
      <c r="F101" s="6"/>
      <c r="G101" s="7"/>
      <c r="H101" s="52">
        <f t="shared" si="18"/>
      </c>
      <c r="I101" s="53">
        <f t="shared" si="19"/>
        <v>0</v>
      </c>
      <c r="J101" s="51">
        <f t="shared" si="20"/>
      </c>
      <c r="K101" s="51">
        <f t="shared" si="21"/>
      </c>
      <c r="L101" s="51" t="str">
        <f t="shared" si="22"/>
        <v>0.00</v>
      </c>
      <c r="P101" s="51">
        <f t="shared" si="23"/>
      </c>
      <c r="Q101" s="51">
        <f t="shared" si="24"/>
      </c>
      <c r="R101" s="51">
        <f t="shared" si="25"/>
      </c>
      <c r="S101" s="51">
        <f t="shared" si="26"/>
      </c>
      <c r="T101" s="51">
        <f t="shared" si="27"/>
      </c>
      <c r="U101" s="51">
        <f t="shared" si="28"/>
      </c>
      <c r="X101" s="51">
        <f t="shared" si="29"/>
        <v>0</v>
      </c>
      <c r="Y101" s="51">
        <f t="shared" si="30"/>
        <v>1</v>
      </c>
      <c r="Z101" s="51" t="str">
        <f t="shared" si="17"/>
        <v>ok</v>
      </c>
      <c r="AA101" s="50" t="str">
        <f t="shared" si="31"/>
        <v>ok</v>
      </c>
    </row>
    <row r="102" spans="1:27" ht="49.5" customHeight="1">
      <c r="A102" s="38">
        <v>99</v>
      </c>
      <c r="B102" s="57"/>
      <c r="C102" s="58"/>
      <c r="D102" s="1"/>
      <c r="E102" s="17"/>
      <c r="F102" s="6"/>
      <c r="G102" s="7"/>
      <c r="H102" s="52">
        <f t="shared" si="18"/>
      </c>
      <c r="I102" s="53">
        <f t="shared" si="19"/>
        <v>0</v>
      </c>
      <c r="J102" s="51">
        <f t="shared" si="20"/>
      </c>
      <c r="K102" s="51">
        <f t="shared" si="21"/>
      </c>
      <c r="L102" s="51" t="str">
        <f t="shared" si="22"/>
        <v>0.00</v>
      </c>
      <c r="P102" s="51">
        <f t="shared" si="23"/>
      </c>
      <c r="Q102" s="51">
        <f t="shared" si="24"/>
      </c>
      <c r="R102" s="51">
        <f t="shared" si="25"/>
      </c>
      <c r="S102" s="51">
        <f t="shared" si="26"/>
      </c>
      <c r="T102" s="51">
        <f t="shared" si="27"/>
      </c>
      <c r="U102" s="51">
        <f t="shared" si="28"/>
      </c>
      <c r="X102" s="51">
        <f t="shared" si="29"/>
        <v>0</v>
      </c>
      <c r="Y102" s="51">
        <f t="shared" si="30"/>
        <v>1</v>
      </c>
      <c r="Z102" s="51" t="str">
        <f t="shared" si="17"/>
        <v>ok</v>
      </c>
      <c r="AA102" s="50" t="str">
        <f t="shared" si="31"/>
        <v>ok</v>
      </c>
    </row>
    <row r="103" spans="1:27" ht="49.5" customHeight="1">
      <c r="A103" s="38">
        <v>100</v>
      </c>
      <c r="B103" s="57"/>
      <c r="C103" s="58"/>
      <c r="D103" s="1"/>
      <c r="E103" s="17"/>
      <c r="F103" s="6"/>
      <c r="G103" s="7"/>
      <c r="H103" s="52">
        <f t="shared" si="18"/>
      </c>
      <c r="I103" s="53">
        <f t="shared" si="19"/>
        <v>0</v>
      </c>
      <c r="J103" s="51">
        <f t="shared" si="20"/>
      </c>
      <c r="K103" s="51">
        <f t="shared" si="21"/>
      </c>
      <c r="L103" s="51" t="str">
        <f t="shared" si="22"/>
        <v>0.00</v>
      </c>
      <c r="P103" s="51">
        <f t="shared" si="23"/>
      </c>
      <c r="Q103" s="51">
        <f t="shared" si="24"/>
      </c>
      <c r="R103" s="51">
        <f t="shared" si="25"/>
      </c>
      <c r="S103" s="51">
        <f t="shared" si="26"/>
      </c>
      <c r="T103" s="51">
        <f t="shared" si="27"/>
      </c>
      <c r="U103" s="51">
        <f t="shared" si="28"/>
      </c>
      <c r="X103" s="51">
        <f t="shared" si="29"/>
        <v>0</v>
      </c>
      <c r="Y103" s="51">
        <f t="shared" si="30"/>
        <v>1</v>
      </c>
      <c r="Z103" s="51" t="str">
        <f t="shared" si="17"/>
        <v>ok</v>
      </c>
      <c r="AA103" s="50" t="str">
        <f t="shared" si="31"/>
        <v>ok</v>
      </c>
    </row>
    <row r="104" spans="1:27" ht="49.5" customHeight="1">
      <c r="A104" s="38">
        <v>101</v>
      </c>
      <c r="B104" s="57"/>
      <c r="C104" s="58"/>
      <c r="D104" s="1"/>
      <c r="E104" s="17"/>
      <c r="F104" s="6"/>
      <c r="G104" s="7"/>
      <c r="H104" s="52">
        <f t="shared" si="18"/>
      </c>
      <c r="I104" s="53">
        <f t="shared" si="19"/>
        <v>0</v>
      </c>
      <c r="J104" s="51">
        <f t="shared" si="20"/>
      </c>
      <c r="K104" s="51">
        <f t="shared" si="21"/>
      </c>
      <c r="L104" s="51" t="str">
        <f t="shared" si="22"/>
        <v>0.00</v>
      </c>
      <c r="P104" s="51">
        <f t="shared" si="23"/>
      </c>
      <c r="Q104" s="51">
        <f t="shared" si="24"/>
      </c>
      <c r="R104" s="51">
        <f t="shared" si="25"/>
      </c>
      <c r="S104" s="51">
        <f t="shared" si="26"/>
      </c>
      <c r="T104" s="51">
        <f t="shared" si="27"/>
      </c>
      <c r="U104" s="51">
        <f t="shared" si="28"/>
      </c>
      <c r="X104" s="51">
        <f t="shared" si="29"/>
        <v>0</v>
      </c>
      <c r="Y104" s="51">
        <f t="shared" si="30"/>
        <v>1</v>
      </c>
      <c r="Z104" s="51" t="str">
        <f t="shared" si="17"/>
        <v>ok</v>
      </c>
      <c r="AA104" s="50" t="str">
        <f t="shared" si="31"/>
        <v>ok</v>
      </c>
    </row>
    <row r="105" spans="1:27" ht="49.5" customHeight="1">
      <c r="A105" s="38">
        <v>102</v>
      </c>
      <c r="B105" s="57"/>
      <c r="C105" s="58"/>
      <c r="D105" s="1"/>
      <c r="E105" s="17"/>
      <c r="F105" s="6"/>
      <c r="G105" s="7"/>
      <c r="H105" s="52">
        <f t="shared" si="18"/>
      </c>
      <c r="I105" s="53">
        <f t="shared" si="19"/>
        <v>0</v>
      </c>
      <c r="J105" s="51">
        <f t="shared" si="20"/>
      </c>
      <c r="K105" s="51">
        <f t="shared" si="21"/>
      </c>
      <c r="L105" s="51" t="str">
        <f t="shared" si="22"/>
        <v>0.00</v>
      </c>
      <c r="P105" s="51">
        <f t="shared" si="23"/>
      </c>
      <c r="Q105" s="51">
        <f t="shared" si="24"/>
      </c>
      <c r="R105" s="51">
        <f t="shared" si="25"/>
      </c>
      <c r="S105" s="51">
        <f t="shared" si="26"/>
      </c>
      <c r="T105" s="51">
        <f t="shared" si="27"/>
      </c>
      <c r="U105" s="51">
        <f t="shared" si="28"/>
      </c>
      <c r="X105" s="51">
        <f t="shared" si="29"/>
        <v>0</v>
      </c>
      <c r="Y105" s="51">
        <f t="shared" si="30"/>
        <v>1</v>
      </c>
      <c r="Z105" s="51" t="str">
        <f t="shared" si="17"/>
        <v>ok</v>
      </c>
      <c r="AA105" s="50" t="str">
        <f t="shared" si="31"/>
        <v>ok</v>
      </c>
    </row>
    <row r="106" spans="1:27" ht="49.5" customHeight="1">
      <c r="A106" s="38">
        <v>103</v>
      </c>
      <c r="B106" s="57"/>
      <c r="C106" s="58"/>
      <c r="D106" s="1"/>
      <c r="E106" s="17"/>
      <c r="F106" s="6"/>
      <c r="G106" s="7"/>
      <c r="H106" s="52">
        <f t="shared" si="18"/>
      </c>
      <c r="I106" s="53">
        <f t="shared" si="19"/>
        <v>0</v>
      </c>
      <c r="J106" s="51">
        <f t="shared" si="20"/>
      </c>
      <c r="K106" s="51">
        <f t="shared" si="21"/>
      </c>
      <c r="L106" s="51" t="str">
        <f t="shared" si="22"/>
        <v>0.00</v>
      </c>
      <c r="P106" s="51">
        <f t="shared" si="23"/>
      </c>
      <c r="Q106" s="51">
        <f t="shared" si="24"/>
      </c>
      <c r="R106" s="51">
        <f t="shared" si="25"/>
      </c>
      <c r="S106" s="51">
        <f t="shared" si="26"/>
      </c>
      <c r="T106" s="51">
        <f t="shared" si="27"/>
      </c>
      <c r="U106" s="51">
        <f t="shared" si="28"/>
      </c>
      <c r="X106" s="51">
        <f t="shared" si="29"/>
        <v>0</v>
      </c>
      <c r="Y106" s="51">
        <f t="shared" si="30"/>
        <v>1</v>
      </c>
      <c r="Z106" s="51" t="str">
        <f t="shared" si="17"/>
        <v>ok</v>
      </c>
      <c r="AA106" s="50" t="str">
        <f t="shared" si="31"/>
        <v>ok</v>
      </c>
    </row>
    <row r="107" spans="1:27" ht="49.5" customHeight="1">
      <c r="A107" s="38">
        <v>104</v>
      </c>
      <c r="B107" s="57"/>
      <c r="C107" s="58"/>
      <c r="D107" s="1"/>
      <c r="E107" s="17"/>
      <c r="F107" s="6"/>
      <c r="G107" s="7"/>
      <c r="H107" s="52">
        <f t="shared" si="18"/>
      </c>
      <c r="I107" s="53">
        <f t="shared" si="19"/>
        <v>0</v>
      </c>
      <c r="J107" s="51">
        <f t="shared" si="20"/>
      </c>
      <c r="K107" s="51">
        <f t="shared" si="21"/>
      </c>
      <c r="L107" s="51" t="str">
        <f t="shared" si="22"/>
        <v>0.00</v>
      </c>
      <c r="P107" s="51">
        <f t="shared" si="23"/>
      </c>
      <c r="Q107" s="51">
        <f t="shared" si="24"/>
      </c>
      <c r="R107" s="51">
        <f t="shared" si="25"/>
      </c>
      <c r="S107" s="51">
        <f t="shared" si="26"/>
      </c>
      <c r="T107" s="51">
        <f t="shared" si="27"/>
      </c>
      <c r="U107" s="51">
        <f t="shared" si="28"/>
      </c>
      <c r="X107" s="51">
        <f t="shared" si="29"/>
        <v>0</v>
      </c>
      <c r="Y107" s="51">
        <f t="shared" si="30"/>
        <v>1</v>
      </c>
      <c r="Z107" s="51" t="str">
        <f t="shared" si="17"/>
        <v>ok</v>
      </c>
      <c r="AA107" s="50" t="str">
        <f t="shared" si="31"/>
        <v>ok</v>
      </c>
    </row>
    <row r="108" spans="1:27" ht="49.5" customHeight="1">
      <c r="A108" s="38">
        <v>105</v>
      </c>
      <c r="B108" s="57"/>
      <c r="C108" s="58"/>
      <c r="D108" s="1"/>
      <c r="E108" s="17"/>
      <c r="F108" s="6"/>
      <c r="G108" s="7"/>
      <c r="H108" s="52">
        <f t="shared" si="18"/>
      </c>
      <c r="I108" s="53">
        <f t="shared" si="19"/>
        <v>0</v>
      </c>
      <c r="J108" s="51">
        <f t="shared" si="20"/>
      </c>
      <c r="K108" s="51">
        <f t="shared" si="21"/>
      </c>
      <c r="L108" s="51" t="str">
        <f t="shared" si="22"/>
        <v>0.00</v>
      </c>
      <c r="P108" s="51">
        <f t="shared" si="23"/>
      </c>
      <c r="Q108" s="51">
        <f t="shared" si="24"/>
      </c>
      <c r="R108" s="51">
        <f t="shared" si="25"/>
      </c>
      <c r="S108" s="51">
        <f t="shared" si="26"/>
      </c>
      <c r="T108" s="51">
        <f t="shared" si="27"/>
      </c>
      <c r="U108" s="51">
        <f t="shared" si="28"/>
      </c>
      <c r="X108" s="51">
        <f t="shared" si="29"/>
        <v>0</v>
      </c>
      <c r="Y108" s="51">
        <f t="shared" si="30"/>
        <v>1</v>
      </c>
      <c r="Z108" s="51" t="str">
        <f t="shared" si="17"/>
        <v>ok</v>
      </c>
      <c r="AA108" s="50" t="str">
        <f t="shared" si="31"/>
        <v>ok</v>
      </c>
    </row>
    <row r="109" spans="1:27" ht="49.5" customHeight="1">
      <c r="A109" s="38">
        <v>106</v>
      </c>
      <c r="B109" s="57"/>
      <c r="C109" s="58"/>
      <c r="D109" s="1"/>
      <c r="E109" s="17"/>
      <c r="F109" s="6"/>
      <c r="G109" s="7"/>
      <c r="H109" s="52">
        <f t="shared" si="18"/>
      </c>
      <c r="I109" s="53">
        <f t="shared" si="19"/>
        <v>0</v>
      </c>
      <c r="J109" s="51">
        <f t="shared" si="20"/>
      </c>
      <c r="K109" s="51">
        <f t="shared" si="21"/>
      </c>
      <c r="L109" s="51" t="str">
        <f t="shared" si="22"/>
        <v>0.00</v>
      </c>
      <c r="P109" s="51">
        <f t="shared" si="23"/>
      </c>
      <c r="Q109" s="51">
        <f t="shared" si="24"/>
      </c>
      <c r="R109" s="51">
        <f t="shared" si="25"/>
      </c>
      <c r="S109" s="51">
        <f t="shared" si="26"/>
      </c>
      <c r="T109" s="51">
        <f t="shared" si="27"/>
      </c>
      <c r="U109" s="51">
        <f t="shared" si="28"/>
      </c>
      <c r="X109" s="51">
        <f t="shared" si="29"/>
        <v>0</v>
      </c>
      <c r="Y109" s="51">
        <f t="shared" si="30"/>
        <v>1</v>
      </c>
      <c r="Z109" s="51" t="str">
        <f t="shared" si="17"/>
        <v>ok</v>
      </c>
      <c r="AA109" s="50" t="str">
        <f t="shared" si="31"/>
        <v>ok</v>
      </c>
    </row>
    <row r="110" spans="1:27" ht="49.5" customHeight="1">
      <c r="A110" s="38">
        <v>107</v>
      </c>
      <c r="B110" s="57"/>
      <c r="C110" s="58"/>
      <c r="D110" s="1"/>
      <c r="E110" s="17"/>
      <c r="F110" s="6"/>
      <c r="G110" s="7"/>
      <c r="H110" s="52">
        <f t="shared" si="18"/>
      </c>
      <c r="I110" s="53">
        <f t="shared" si="19"/>
        <v>0</v>
      </c>
      <c r="J110" s="51">
        <f t="shared" si="20"/>
      </c>
      <c r="K110" s="51">
        <f t="shared" si="21"/>
      </c>
      <c r="L110" s="51" t="str">
        <f t="shared" si="22"/>
        <v>0.00</v>
      </c>
      <c r="P110" s="51">
        <f t="shared" si="23"/>
      </c>
      <c r="Q110" s="51">
        <f t="shared" si="24"/>
      </c>
      <c r="R110" s="51">
        <f t="shared" si="25"/>
      </c>
      <c r="S110" s="51">
        <f t="shared" si="26"/>
      </c>
      <c r="T110" s="51">
        <f t="shared" si="27"/>
      </c>
      <c r="U110" s="51">
        <f t="shared" si="28"/>
      </c>
      <c r="X110" s="51">
        <f t="shared" si="29"/>
        <v>0</v>
      </c>
      <c r="Y110" s="51">
        <f t="shared" si="30"/>
        <v>1</v>
      </c>
      <c r="Z110" s="51" t="str">
        <f t="shared" si="17"/>
        <v>ok</v>
      </c>
      <c r="AA110" s="50" t="str">
        <f t="shared" si="31"/>
        <v>ok</v>
      </c>
    </row>
    <row r="111" spans="1:27" ht="49.5" customHeight="1">
      <c r="A111" s="38">
        <v>108</v>
      </c>
      <c r="B111" s="57"/>
      <c r="C111" s="58"/>
      <c r="D111" s="1"/>
      <c r="E111" s="17"/>
      <c r="F111" s="6"/>
      <c r="G111" s="7"/>
      <c r="H111" s="52">
        <f t="shared" si="18"/>
      </c>
      <c r="I111" s="53">
        <f t="shared" si="19"/>
        <v>0</v>
      </c>
      <c r="J111" s="51">
        <f t="shared" si="20"/>
      </c>
      <c r="K111" s="51">
        <f t="shared" si="21"/>
      </c>
      <c r="L111" s="51" t="str">
        <f t="shared" si="22"/>
        <v>0.00</v>
      </c>
      <c r="P111" s="51">
        <f t="shared" si="23"/>
      </c>
      <c r="Q111" s="51">
        <f t="shared" si="24"/>
      </c>
      <c r="R111" s="51">
        <f t="shared" si="25"/>
      </c>
      <c r="S111" s="51">
        <f t="shared" si="26"/>
      </c>
      <c r="T111" s="51">
        <f t="shared" si="27"/>
      </c>
      <c r="U111" s="51">
        <f t="shared" si="28"/>
      </c>
      <c r="X111" s="51">
        <f t="shared" si="29"/>
        <v>0</v>
      </c>
      <c r="Y111" s="51">
        <f t="shared" si="30"/>
        <v>1</v>
      </c>
      <c r="Z111" s="51" t="str">
        <f t="shared" si="17"/>
        <v>ok</v>
      </c>
      <c r="AA111" s="50" t="str">
        <f t="shared" si="31"/>
        <v>ok</v>
      </c>
    </row>
    <row r="112" spans="1:27" ht="49.5" customHeight="1">
      <c r="A112" s="38">
        <v>109</v>
      </c>
      <c r="B112" s="57"/>
      <c r="C112" s="58"/>
      <c r="D112" s="1"/>
      <c r="E112" s="17"/>
      <c r="F112" s="6"/>
      <c r="G112" s="7"/>
      <c r="H112" s="52">
        <f t="shared" si="18"/>
      </c>
      <c r="I112" s="53">
        <f t="shared" si="19"/>
        <v>0</v>
      </c>
      <c r="J112" s="51">
        <f t="shared" si="20"/>
      </c>
      <c r="K112" s="51">
        <f t="shared" si="21"/>
      </c>
      <c r="L112" s="51" t="str">
        <f t="shared" si="22"/>
        <v>0.00</v>
      </c>
      <c r="P112" s="51">
        <f t="shared" si="23"/>
      </c>
      <c r="Q112" s="51">
        <f t="shared" si="24"/>
      </c>
      <c r="R112" s="51">
        <f t="shared" si="25"/>
      </c>
      <c r="S112" s="51">
        <f t="shared" si="26"/>
      </c>
      <c r="T112" s="51">
        <f t="shared" si="27"/>
      </c>
      <c r="U112" s="51">
        <f t="shared" si="28"/>
      </c>
      <c r="X112" s="51">
        <f t="shared" si="29"/>
        <v>0</v>
      </c>
      <c r="Y112" s="51">
        <f t="shared" si="30"/>
        <v>1</v>
      </c>
      <c r="Z112" s="51" t="str">
        <f t="shared" si="17"/>
        <v>ok</v>
      </c>
      <c r="AA112" s="50" t="str">
        <f t="shared" si="31"/>
        <v>ok</v>
      </c>
    </row>
    <row r="113" spans="1:27" ht="49.5" customHeight="1">
      <c r="A113" s="38">
        <v>110</v>
      </c>
      <c r="B113" s="57"/>
      <c r="C113" s="58"/>
      <c r="D113" s="1"/>
      <c r="E113" s="17"/>
      <c r="F113" s="6"/>
      <c r="G113" s="7"/>
      <c r="H113" s="52">
        <f t="shared" si="18"/>
      </c>
      <c r="I113" s="53">
        <f t="shared" si="19"/>
        <v>0</v>
      </c>
      <c r="J113" s="51">
        <f t="shared" si="20"/>
      </c>
      <c r="K113" s="51">
        <f t="shared" si="21"/>
      </c>
      <c r="L113" s="51" t="str">
        <f t="shared" si="22"/>
        <v>0.00</v>
      </c>
      <c r="P113" s="51">
        <f t="shared" si="23"/>
      </c>
      <c r="Q113" s="51">
        <f t="shared" si="24"/>
      </c>
      <c r="R113" s="51">
        <f t="shared" si="25"/>
      </c>
      <c r="S113" s="51">
        <f t="shared" si="26"/>
      </c>
      <c r="T113" s="51">
        <f t="shared" si="27"/>
      </c>
      <c r="U113" s="51">
        <f t="shared" si="28"/>
      </c>
      <c r="X113" s="51">
        <f t="shared" si="29"/>
        <v>0</v>
      </c>
      <c r="Y113" s="51">
        <f t="shared" si="30"/>
        <v>1</v>
      </c>
      <c r="Z113" s="51" t="str">
        <f t="shared" si="17"/>
        <v>ok</v>
      </c>
      <c r="AA113" s="50" t="str">
        <f t="shared" si="31"/>
        <v>ok</v>
      </c>
    </row>
    <row r="114" spans="1:27" ht="49.5" customHeight="1">
      <c r="A114" s="38">
        <v>111</v>
      </c>
      <c r="B114" s="57"/>
      <c r="C114" s="58"/>
      <c r="D114" s="1"/>
      <c r="E114" s="17"/>
      <c r="F114" s="6"/>
      <c r="G114" s="7"/>
      <c r="H114" s="52">
        <f t="shared" si="18"/>
      </c>
      <c r="I114" s="53">
        <f t="shared" si="19"/>
        <v>0</v>
      </c>
      <c r="J114" s="51">
        <f t="shared" si="20"/>
      </c>
      <c r="K114" s="51">
        <f t="shared" si="21"/>
      </c>
      <c r="L114" s="51" t="str">
        <f t="shared" si="22"/>
        <v>0.00</v>
      </c>
      <c r="P114" s="51">
        <f t="shared" si="23"/>
      </c>
      <c r="Q114" s="51">
        <f t="shared" si="24"/>
      </c>
      <c r="R114" s="51">
        <f t="shared" si="25"/>
      </c>
      <c r="S114" s="51">
        <f t="shared" si="26"/>
      </c>
      <c r="T114" s="51">
        <f t="shared" si="27"/>
      </c>
      <c r="U114" s="51">
        <f t="shared" si="28"/>
      </c>
      <c r="X114" s="51">
        <f t="shared" si="29"/>
        <v>0</v>
      </c>
      <c r="Y114" s="51">
        <f t="shared" si="30"/>
        <v>1</v>
      </c>
      <c r="Z114" s="51" t="str">
        <f t="shared" si="17"/>
        <v>ok</v>
      </c>
      <c r="AA114" s="50" t="str">
        <f t="shared" si="31"/>
        <v>ok</v>
      </c>
    </row>
    <row r="115" spans="1:27" ht="49.5" customHeight="1">
      <c r="A115" s="38">
        <v>112</v>
      </c>
      <c r="B115" s="57"/>
      <c r="C115" s="58"/>
      <c r="D115" s="1"/>
      <c r="E115" s="17"/>
      <c r="F115" s="6"/>
      <c r="G115" s="7"/>
      <c r="H115" s="52">
        <f t="shared" si="18"/>
      </c>
      <c r="I115" s="53">
        <f t="shared" si="19"/>
        <v>0</v>
      </c>
      <c r="J115" s="51">
        <f t="shared" si="20"/>
      </c>
      <c r="K115" s="51">
        <f t="shared" si="21"/>
      </c>
      <c r="L115" s="51" t="str">
        <f t="shared" si="22"/>
        <v>0.00</v>
      </c>
      <c r="P115" s="51">
        <f t="shared" si="23"/>
      </c>
      <c r="Q115" s="51">
        <f t="shared" si="24"/>
      </c>
      <c r="R115" s="51">
        <f t="shared" si="25"/>
      </c>
      <c r="S115" s="51">
        <f t="shared" si="26"/>
      </c>
      <c r="T115" s="51">
        <f t="shared" si="27"/>
      </c>
      <c r="U115" s="51">
        <f t="shared" si="28"/>
      </c>
      <c r="X115" s="51">
        <f t="shared" si="29"/>
        <v>0</v>
      </c>
      <c r="Y115" s="51">
        <f t="shared" si="30"/>
        <v>1</v>
      </c>
      <c r="Z115" s="51" t="str">
        <f t="shared" si="17"/>
        <v>ok</v>
      </c>
      <c r="AA115" s="50" t="str">
        <f t="shared" si="31"/>
        <v>ok</v>
      </c>
    </row>
    <row r="116" spans="1:27" ht="49.5" customHeight="1">
      <c r="A116" s="38">
        <v>113</v>
      </c>
      <c r="B116" s="57"/>
      <c r="C116" s="58"/>
      <c r="D116" s="1"/>
      <c r="E116" s="17"/>
      <c r="F116" s="6"/>
      <c r="G116" s="7"/>
      <c r="H116" s="52">
        <f t="shared" si="18"/>
      </c>
      <c r="I116" s="53">
        <f t="shared" si="19"/>
        <v>0</v>
      </c>
      <c r="J116" s="51">
        <f t="shared" si="20"/>
      </c>
      <c r="K116" s="51">
        <f t="shared" si="21"/>
      </c>
      <c r="L116" s="51" t="str">
        <f t="shared" si="22"/>
        <v>0.00</v>
      </c>
      <c r="P116" s="51">
        <f t="shared" si="23"/>
      </c>
      <c r="Q116" s="51">
        <f t="shared" si="24"/>
      </c>
      <c r="R116" s="51">
        <f t="shared" si="25"/>
      </c>
      <c r="S116" s="51">
        <f t="shared" si="26"/>
      </c>
      <c r="T116" s="51">
        <f t="shared" si="27"/>
      </c>
      <c r="U116" s="51">
        <f t="shared" si="28"/>
      </c>
      <c r="X116" s="51">
        <f t="shared" si="29"/>
        <v>0</v>
      </c>
      <c r="Y116" s="51">
        <f t="shared" si="30"/>
        <v>1</v>
      </c>
      <c r="Z116" s="51" t="str">
        <f t="shared" si="17"/>
        <v>ok</v>
      </c>
      <c r="AA116" s="50" t="str">
        <f t="shared" si="31"/>
        <v>ok</v>
      </c>
    </row>
    <row r="117" spans="1:27" ht="49.5" customHeight="1">
      <c r="A117" s="38">
        <v>114</v>
      </c>
      <c r="B117" s="57"/>
      <c r="C117" s="58"/>
      <c r="D117" s="1"/>
      <c r="E117" s="17"/>
      <c r="F117" s="6"/>
      <c r="G117" s="7"/>
      <c r="H117" s="52">
        <f t="shared" si="18"/>
      </c>
      <c r="I117" s="53">
        <f t="shared" si="19"/>
        <v>0</v>
      </c>
      <c r="J117" s="51">
        <f t="shared" si="20"/>
      </c>
      <c r="K117" s="51">
        <f t="shared" si="21"/>
      </c>
      <c r="L117" s="51" t="str">
        <f t="shared" si="22"/>
        <v>0.00</v>
      </c>
      <c r="P117" s="51">
        <f t="shared" si="23"/>
      </c>
      <c r="Q117" s="51">
        <f t="shared" si="24"/>
      </c>
      <c r="R117" s="51">
        <f t="shared" si="25"/>
      </c>
      <c r="S117" s="51">
        <f t="shared" si="26"/>
      </c>
      <c r="T117" s="51">
        <f t="shared" si="27"/>
      </c>
      <c r="U117" s="51">
        <f t="shared" si="28"/>
      </c>
      <c r="X117" s="51">
        <f t="shared" si="29"/>
        <v>0</v>
      </c>
      <c r="Y117" s="51">
        <f t="shared" si="30"/>
        <v>1</v>
      </c>
      <c r="Z117" s="51" t="str">
        <f t="shared" si="17"/>
        <v>ok</v>
      </c>
      <c r="AA117" s="50" t="str">
        <f t="shared" si="31"/>
        <v>ok</v>
      </c>
    </row>
    <row r="118" spans="1:27" ht="49.5" customHeight="1">
      <c r="A118" s="38">
        <v>115</v>
      </c>
      <c r="B118" s="57"/>
      <c r="C118" s="58"/>
      <c r="D118" s="1"/>
      <c r="E118" s="17"/>
      <c r="F118" s="6"/>
      <c r="G118" s="7"/>
      <c r="H118" s="52">
        <f t="shared" si="18"/>
      </c>
      <c r="I118" s="53">
        <f t="shared" si="19"/>
        <v>0</v>
      </c>
      <c r="J118" s="51">
        <f t="shared" si="20"/>
      </c>
      <c r="K118" s="51">
        <f t="shared" si="21"/>
      </c>
      <c r="L118" s="51" t="str">
        <f t="shared" si="22"/>
        <v>0.00</v>
      </c>
      <c r="P118" s="51">
        <f t="shared" si="23"/>
      </c>
      <c r="Q118" s="51">
        <f t="shared" si="24"/>
      </c>
      <c r="R118" s="51">
        <f t="shared" si="25"/>
      </c>
      <c r="S118" s="51">
        <f t="shared" si="26"/>
      </c>
      <c r="T118" s="51">
        <f t="shared" si="27"/>
      </c>
      <c r="U118" s="51">
        <f t="shared" si="28"/>
      </c>
      <c r="X118" s="51">
        <f t="shared" si="29"/>
        <v>0</v>
      </c>
      <c r="Y118" s="51">
        <f t="shared" si="30"/>
        <v>1</v>
      </c>
      <c r="Z118" s="51" t="str">
        <f t="shared" si="17"/>
        <v>ok</v>
      </c>
      <c r="AA118" s="50" t="str">
        <f t="shared" si="31"/>
        <v>ok</v>
      </c>
    </row>
    <row r="119" spans="1:27" ht="49.5" customHeight="1">
      <c r="A119" s="38">
        <v>116</v>
      </c>
      <c r="B119" s="57"/>
      <c r="C119" s="58"/>
      <c r="D119" s="1"/>
      <c r="E119" s="17"/>
      <c r="F119" s="6"/>
      <c r="G119" s="7"/>
      <c r="H119" s="52">
        <f t="shared" si="18"/>
      </c>
      <c r="I119" s="53">
        <f t="shared" si="19"/>
        <v>0</v>
      </c>
      <c r="J119" s="51">
        <f t="shared" si="20"/>
      </c>
      <c r="K119" s="51">
        <f t="shared" si="21"/>
      </c>
      <c r="L119" s="51" t="str">
        <f t="shared" si="22"/>
        <v>0.00</v>
      </c>
      <c r="P119" s="51">
        <f t="shared" si="23"/>
      </c>
      <c r="Q119" s="51">
        <f t="shared" si="24"/>
      </c>
      <c r="R119" s="51">
        <f t="shared" si="25"/>
      </c>
      <c r="S119" s="51">
        <f t="shared" si="26"/>
      </c>
      <c r="T119" s="51">
        <f t="shared" si="27"/>
      </c>
      <c r="U119" s="51">
        <f t="shared" si="28"/>
      </c>
      <c r="X119" s="51">
        <f t="shared" si="29"/>
        <v>0</v>
      </c>
      <c r="Y119" s="51">
        <f t="shared" si="30"/>
        <v>1</v>
      </c>
      <c r="Z119" s="51" t="str">
        <f t="shared" si="17"/>
        <v>ok</v>
      </c>
      <c r="AA119" s="50" t="str">
        <f t="shared" si="31"/>
        <v>ok</v>
      </c>
    </row>
    <row r="120" spans="1:27" ht="49.5" customHeight="1">
      <c r="A120" s="38">
        <v>117</v>
      </c>
      <c r="B120" s="57"/>
      <c r="C120" s="58"/>
      <c r="D120" s="1"/>
      <c r="E120" s="17"/>
      <c r="F120" s="6"/>
      <c r="G120" s="7"/>
      <c r="H120" s="52">
        <f t="shared" si="18"/>
      </c>
      <c r="I120" s="53">
        <f t="shared" si="19"/>
        <v>0</v>
      </c>
      <c r="J120" s="51">
        <f t="shared" si="20"/>
      </c>
      <c r="K120" s="51">
        <f t="shared" si="21"/>
      </c>
      <c r="L120" s="51" t="str">
        <f t="shared" si="22"/>
        <v>0.00</v>
      </c>
      <c r="P120" s="51">
        <f t="shared" si="23"/>
      </c>
      <c r="Q120" s="51">
        <f t="shared" si="24"/>
      </c>
      <c r="R120" s="51">
        <f t="shared" si="25"/>
      </c>
      <c r="S120" s="51">
        <f t="shared" si="26"/>
      </c>
      <c r="T120" s="51">
        <f t="shared" si="27"/>
      </c>
      <c r="U120" s="51">
        <f t="shared" si="28"/>
      </c>
      <c r="X120" s="51">
        <f t="shared" si="29"/>
        <v>0</v>
      </c>
      <c r="Y120" s="51">
        <f t="shared" si="30"/>
        <v>1</v>
      </c>
      <c r="Z120" s="51" t="str">
        <f t="shared" si="17"/>
        <v>ok</v>
      </c>
      <c r="AA120" s="50" t="str">
        <f t="shared" si="31"/>
        <v>ok</v>
      </c>
    </row>
    <row r="121" spans="1:27" ht="49.5" customHeight="1">
      <c r="A121" s="38">
        <v>118</v>
      </c>
      <c r="B121" s="57"/>
      <c r="C121" s="58"/>
      <c r="D121" s="1"/>
      <c r="E121" s="17"/>
      <c r="F121" s="6"/>
      <c r="G121" s="7"/>
      <c r="H121" s="52">
        <f t="shared" si="18"/>
      </c>
      <c r="I121" s="53">
        <f t="shared" si="19"/>
        <v>0</v>
      </c>
      <c r="J121" s="51">
        <f t="shared" si="20"/>
      </c>
      <c r="K121" s="51">
        <f t="shared" si="21"/>
      </c>
      <c r="L121" s="51" t="str">
        <f t="shared" si="22"/>
        <v>0.00</v>
      </c>
      <c r="P121" s="51">
        <f t="shared" si="23"/>
      </c>
      <c r="Q121" s="51">
        <f t="shared" si="24"/>
      </c>
      <c r="R121" s="51">
        <f t="shared" si="25"/>
      </c>
      <c r="S121" s="51">
        <f t="shared" si="26"/>
      </c>
      <c r="T121" s="51">
        <f t="shared" si="27"/>
      </c>
      <c r="U121" s="51">
        <f t="shared" si="28"/>
      </c>
      <c r="X121" s="51">
        <f t="shared" si="29"/>
        <v>0</v>
      </c>
      <c r="Y121" s="51">
        <f t="shared" si="30"/>
        <v>1</v>
      </c>
      <c r="Z121" s="51" t="str">
        <f t="shared" si="17"/>
        <v>ok</v>
      </c>
      <c r="AA121" s="50" t="str">
        <f t="shared" si="31"/>
        <v>ok</v>
      </c>
    </row>
    <row r="122" spans="1:27" ht="49.5" customHeight="1">
      <c r="A122" s="38">
        <v>119</v>
      </c>
      <c r="B122" s="57"/>
      <c r="C122" s="58"/>
      <c r="D122" s="1"/>
      <c r="E122" s="17"/>
      <c r="F122" s="6"/>
      <c r="G122" s="7"/>
      <c r="H122" s="52">
        <f t="shared" si="18"/>
      </c>
      <c r="I122" s="53">
        <f t="shared" si="19"/>
        <v>0</v>
      </c>
      <c r="J122" s="51">
        <f t="shared" si="20"/>
      </c>
      <c r="K122" s="51">
        <f t="shared" si="21"/>
      </c>
      <c r="L122" s="51" t="str">
        <f t="shared" si="22"/>
        <v>0.00</v>
      </c>
      <c r="P122" s="51">
        <f t="shared" si="23"/>
      </c>
      <c r="Q122" s="51">
        <f t="shared" si="24"/>
      </c>
      <c r="R122" s="51">
        <f t="shared" si="25"/>
      </c>
      <c r="S122" s="51">
        <f t="shared" si="26"/>
      </c>
      <c r="T122" s="51">
        <f t="shared" si="27"/>
      </c>
      <c r="U122" s="51">
        <f t="shared" si="28"/>
      </c>
      <c r="X122" s="51">
        <f t="shared" si="29"/>
        <v>0</v>
      </c>
      <c r="Y122" s="51">
        <f t="shared" si="30"/>
        <v>1</v>
      </c>
      <c r="Z122" s="51" t="str">
        <f t="shared" si="17"/>
        <v>ok</v>
      </c>
      <c r="AA122" s="50" t="str">
        <f t="shared" si="31"/>
        <v>ok</v>
      </c>
    </row>
    <row r="123" spans="1:27" ht="49.5" customHeight="1">
      <c r="A123" s="38">
        <v>120</v>
      </c>
      <c r="B123" s="57"/>
      <c r="C123" s="58"/>
      <c r="D123" s="1"/>
      <c r="E123" s="17"/>
      <c r="F123" s="6"/>
      <c r="G123" s="7"/>
      <c r="H123" s="52">
        <f t="shared" si="18"/>
      </c>
      <c r="I123" s="53">
        <f t="shared" si="19"/>
        <v>0</v>
      </c>
      <c r="J123" s="51">
        <f t="shared" si="20"/>
      </c>
      <c r="K123" s="51">
        <f t="shared" si="21"/>
      </c>
      <c r="L123" s="51" t="str">
        <f t="shared" si="22"/>
        <v>0.00</v>
      </c>
      <c r="P123" s="51">
        <f t="shared" si="23"/>
      </c>
      <c r="Q123" s="51">
        <f t="shared" si="24"/>
      </c>
      <c r="R123" s="51">
        <f t="shared" si="25"/>
      </c>
      <c r="S123" s="51">
        <f t="shared" si="26"/>
      </c>
      <c r="T123" s="51">
        <f t="shared" si="27"/>
      </c>
      <c r="U123" s="51">
        <f t="shared" si="28"/>
      </c>
      <c r="X123" s="51">
        <f t="shared" si="29"/>
        <v>0</v>
      </c>
      <c r="Y123" s="51">
        <f t="shared" si="30"/>
        <v>1</v>
      </c>
      <c r="Z123" s="51" t="str">
        <f t="shared" si="17"/>
        <v>ok</v>
      </c>
      <c r="AA123" s="50" t="str">
        <f t="shared" si="31"/>
        <v>ok</v>
      </c>
    </row>
    <row r="124" spans="1:27" ht="49.5" customHeight="1">
      <c r="A124" s="38">
        <v>121</v>
      </c>
      <c r="B124" s="57"/>
      <c r="C124" s="58"/>
      <c r="D124" s="1"/>
      <c r="E124" s="17"/>
      <c r="F124" s="6"/>
      <c r="G124" s="7"/>
      <c r="H124" s="52">
        <f t="shared" si="18"/>
      </c>
      <c r="I124" s="53">
        <f t="shared" si="19"/>
        <v>0</v>
      </c>
      <c r="J124" s="51">
        <f t="shared" si="20"/>
      </c>
      <c r="K124" s="51">
        <f t="shared" si="21"/>
      </c>
      <c r="L124" s="51" t="str">
        <f t="shared" si="22"/>
        <v>0.00</v>
      </c>
      <c r="P124" s="51">
        <f t="shared" si="23"/>
      </c>
      <c r="Q124" s="51">
        <f t="shared" si="24"/>
      </c>
      <c r="R124" s="51">
        <f t="shared" si="25"/>
      </c>
      <c r="S124" s="51">
        <f t="shared" si="26"/>
      </c>
      <c r="T124" s="51">
        <f t="shared" si="27"/>
      </c>
      <c r="U124" s="51">
        <f t="shared" si="28"/>
      </c>
      <c r="X124" s="51">
        <f t="shared" si="29"/>
        <v>0</v>
      </c>
      <c r="Y124" s="51">
        <f t="shared" si="30"/>
        <v>1</v>
      </c>
      <c r="Z124" s="51" t="str">
        <f t="shared" si="17"/>
        <v>ok</v>
      </c>
      <c r="AA124" s="50" t="str">
        <f t="shared" si="31"/>
        <v>ok</v>
      </c>
    </row>
    <row r="125" spans="1:27" ht="49.5" customHeight="1">
      <c r="A125" s="38">
        <v>122</v>
      </c>
      <c r="B125" s="57"/>
      <c r="C125" s="58"/>
      <c r="D125" s="1"/>
      <c r="E125" s="17"/>
      <c r="F125" s="6"/>
      <c r="G125" s="7"/>
      <c r="H125" s="52">
        <f t="shared" si="18"/>
      </c>
      <c r="I125" s="53">
        <f t="shared" si="19"/>
        <v>0</v>
      </c>
      <c r="J125" s="51">
        <f t="shared" si="20"/>
      </c>
      <c r="K125" s="51">
        <f t="shared" si="21"/>
      </c>
      <c r="L125" s="51" t="str">
        <f t="shared" si="22"/>
        <v>0.00</v>
      </c>
      <c r="P125" s="51">
        <f t="shared" si="23"/>
      </c>
      <c r="Q125" s="51">
        <f t="shared" si="24"/>
      </c>
      <c r="R125" s="51">
        <f t="shared" si="25"/>
      </c>
      <c r="S125" s="51">
        <f t="shared" si="26"/>
      </c>
      <c r="T125" s="51">
        <f t="shared" si="27"/>
      </c>
      <c r="U125" s="51">
        <f t="shared" si="28"/>
      </c>
      <c r="X125" s="51">
        <f t="shared" si="29"/>
        <v>0</v>
      </c>
      <c r="Y125" s="51">
        <f t="shared" si="30"/>
        <v>1</v>
      </c>
      <c r="Z125" s="51" t="str">
        <f t="shared" si="17"/>
        <v>ok</v>
      </c>
      <c r="AA125" s="50" t="str">
        <f t="shared" si="31"/>
        <v>ok</v>
      </c>
    </row>
    <row r="126" spans="1:27" ht="49.5" customHeight="1">
      <c r="A126" s="38">
        <v>123</v>
      </c>
      <c r="B126" s="57"/>
      <c r="C126" s="58"/>
      <c r="D126" s="1"/>
      <c r="E126" s="17"/>
      <c r="F126" s="6"/>
      <c r="G126" s="7"/>
      <c r="H126" s="52">
        <f t="shared" si="18"/>
      </c>
      <c r="I126" s="53">
        <f t="shared" si="19"/>
        <v>0</v>
      </c>
      <c r="J126" s="51">
        <f t="shared" si="20"/>
      </c>
      <c r="K126" s="51">
        <f t="shared" si="21"/>
      </c>
      <c r="L126" s="51" t="str">
        <f t="shared" si="22"/>
        <v>0.00</v>
      </c>
      <c r="P126" s="51">
        <f t="shared" si="23"/>
      </c>
      <c r="Q126" s="51">
        <f t="shared" si="24"/>
      </c>
      <c r="R126" s="51">
        <f t="shared" si="25"/>
      </c>
      <c r="S126" s="51">
        <f t="shared" si="26"/>
      </c>
      <c r="T126" s="51">
        <f t="shared" si="27"/>
      </c>
      <c r="U126" s="51">
        <f t="shared" si="28"/>
      </c>
      <c r="X126" s="51">
        <f t="shared" si="29"/>
        <v>0</v>
      </c>
      <c r="Y126" s="51">
        <f t="shared" si="30"/>
        <v>1</v>
      </c>
      <c r="Z126" s="51" t="str">
        <f t="shared" si="17"/>
        <v>ok</v>
      </c>
      <c r="AA126" s="50" t="str">
        <f t="shared" si="31"/>
        <v>ok</v>
      </c>
    </row>
    <row r="127" spans="1:27" ht="49.5" customHeight="1">
      <c r="A127" s="38">
        <v>124</v>
      </c>
      <c r="B127" s="57"/>
      <c r="C127" s="58"/>
      <c r="D127" s="1"/>
      <c r="E127" s="17"/>
      <c r="F127" s="6"/>
      <c r="G127" s="7"/>
      <c r="H127" s="52">
        <f t="shared" si="18"/>
      </c>
      <c r="I127" s="53">
        <f t="shared" si="19"/>
        <v>0</v>
      </c>
      <c r="J127" s="51">
        <f t="shared" si="20"/>
      </c>
      <c r="K127" s="51">
        <f t="shared" si="21"/>
      </c>
      <c r="L127" s="51" t="str">
        <f t="shared" si="22"/>
        <v>0.00</v>
      </c>
      <c r="P127" s="51">
        <f t="shared" si="23"/>
      </c>
      <c r="Q127" s="51">
        <f t="shared" si="24"/>
      </c>
      <c r="R127" s="51">
        <f t="shared" si="25"/>
      </c>
      <c r="S127" s="51">
        <f t="shared" si="26"/>
      </c>
      <c r="T127" s="51">
        <f t="shared" si="27"/>
      </c>
      <c r="U127" s="51">
        <f t="shared" si="28"/>
      </c>
      <c r="X127" s="51">
        <f t="shared" si="29"/>
        <v>0</v>
      </c>
      <c r="Y127" s="51">
        <f t="shared" si="30"/>
        <v>1</v>
      </c>
      <c r="Z127" s="51" t="str">
        <f t="shared" si="17"/>
        <v>ok</v>
      </c>
      <c r="AA127" s="50" t="str">
        <f t="shared" si="31"/>
        <v>ok</v>
      </c>
    </row>
    <row r="128" spans="1:27" ht="49.5" customHeight="1">
      <c r="A128" s="38">
        <v>125</v>
      </c>
      <c r="B128" s="57"/>
      <c r="C128" s="58"/>
      <c r="D128" s="1"/>
      <c r="E128" s="17"/>
      <c r="F128" s="6"/>
      <c r="G128" s="7"/>
      <c r="H128" s="52">
        <f t="shared" si="18"/>
      </c>
      <c r="I128" s="53">
        <f t="shared" si="19"/>
        <v>0</v>
      </c>
      <c r="J128" s="51">
        <f t="shared" si="20"/>
      </c>
      <c r="K128" s="51">
        <f t="shared" si="21"/>
      </c>
      <c r="L128" s="51" t="str">
        <f t="shared" si="22"/>
        <v>0.00</v>
      </c>
      <c r="P128" s="51">
        <f t="shared" si="23"/>
      </c>
      <c r="Q128" s="51">
        <f t="shared" si="24"/>
      </c>
      <c r="R128" s="51">
        <f t="shared" si="25"/>
      </c>
      <c r="S128" s="51">
        <f t="shared" si="26"/>
      </c>
      <c r="T128" s="51">
        <f t="shared" si="27"/>
      </c>
      <c r="U128" s="51">
        <f t="shared" si="28"/>
      </c>
      <c r="X128" s="51">
        <f t="shared" si="29"/>
        <v>0</v>
      </c>
      <c r="Y128" s="51">
        <f t="shared" si="30"/>
        <v>1</v>
      </c>
      <c r="Z128" s="51" t="str">
        <f t="shared" si="17"/>
        <v>ok</v>
      </c>
      <c r="AA128" s="50" t="str">
        <f t="shared" si="31"/>
        <v>ok</v>
      </c>
    </row>
    <row r="129" spans="1:27" ht="49.5" customHeight="1">
      <c r="A129" s="38">
        <v>126</v>
      </c>
      <c r="B129" s="57"/>
      <c r="C129" s="58"/>
      <c r="D129" s="1"/>
      <c r="E129" s="17"/>
      <c r="F129" s="6"/>
      <c r="G129" s="7"/>
      <c r="H129" s="52">
        <f t="shared" si="18"/>
      </c>
      <c r="I129" s="53">
        <f t="shared" si="19"/>
        <v>0</v>
      </c>
      <c r="J129" s="51">
        <f t="shared" si="20"/>
      </c>
      <c r="K129" s="51">
        <f t="shared" si="21"/>
      </c>
      <c r="L129" s="51" t="str">
        <f t="shared" si="22"/>
        <v>0.00</v>
      </c>
      <c r="P129" s="51">
        <f t="shared" si="23"/>
      </c>
      <c r="Q129" s="51">
        <f t="shared" si="24"/>
      </c>
      <c r="R129" s="51">
        <f t="shared" si="25"/>
      </c>
      <c r="S129" s="51">
        <f t="shared" si="26"/>
      </c>
      <c r="T129" s="51">
        <f t="shared" si="27"/>
      </c>
      <c r="U129" s="51">
        <f t="shared" si="28"/>
      </c>
      <c r="X129" s="51">
        <f t="shared" si="29"/>
        <v>0</v>
      </c>
      <c r="Y129" s="51">
        <f t="shared" si="30"/>
        <v>1</v>
      </c>
      <c r="Z129" s="51" t="str">
        <f t="shared" si="17"/>
        <v>ok</v>
      </c>
      <c r="AA129" s="50" t="str">
        <f t="shared" si="31"/>
        <v>ok</v>
      </c>
    </row>
    <row r="130" spans="1:27" ht="49.5" customHeight="1">
      <c r="A130" s="38">
        <v>127</v>
      </c>
      <c r="B130" s="57"/>
      <c r="C130" s="58"/>
      <c r="D130" s="1"/>
      <c r="E130" s="17"/>
      <c r="F130" s="6"/>
      <c r="G130" s="7"/>
      <c r="H130" s="52">
        <f t="shared" si="18"/>
      </c>
      <c r="I130" s="53">
        <f t="shared" si="19"/>
        <v>0</v>
      </c>
      <c r="J130" s="51">
        <f t="shared" si="20"/>
      </c>
      <c r="K130" s="51">
        <f t="shared" si="21"/>
      </c>
      <c r="L130" s="51" t="str">
        <f t="shared" si="22"/>
        <v>0.00</v>
      </c>
      <c r="P130" s="51">
        <f t="shared" si="23"/>
      </c>
      <c r="Q130" s="51">
        <f t="shared" si="24"/>
      </c>
      <c r="R130" s="51">
        <f t="shared" si="25"/>
      </c>
      <c r="S130" s="51">
        <f t="shared" si="26"/>
      </c>
      <c r="T130" s="51">
        <f t="shared" si="27"/>
      </c>
      <c r="U130" s="51">
        <f t="shared" si="28"/>
      </c>
      <c r="X130" s="51">
        <f t="shared" si="29"/>
        <v>0</v>
      </c>
      <c r="Y130" s="51">
        <f t="shared" si="30"/>
        <v>1</v>
      </c>
      <c r="Z130" s="51" t="str">
        <f t="shared" si="17"/>
        <v>ok</v>
      </c>
      <c r="AA130" s="50" t="str">
        <f t="shared" si="31"/>
        <v>ok</v>
      </c>
    </row>
    <row r="131" spans="1:27" ht="49.5" customHeight="1">
      <c r="A131" s="38">
        <v>128</v>
      </c>
      <c r="B131" s="57"/>
      <c r="C131" s="58"/>
      <c r="D131" s="1"/>
      <c r="E131" s="17"/>
      <c r="F131" s="6"/>
      <c r="G131" s="7"/>
      <c r="H131" s="52">
        <f t="shared" si="18"/>
      </c>
      <c r="I131" s="53">
        <f t="shared" si="19"/>
        <v>0</v>
      </c>
      <c r="J131" s="51">
        <f t="shared" si="20"/>
      </c>
      <c r="K131" s="51">
        <f t="shared" si="21"/>
      </c>
      <c r="L131" s="51" t="str">
        <f t="shared" si="22"/>
        <v>0.00</v>
      </c>
      <c r="P131" s="51">
        <f t="shared" si="23"/>
      </c>
      <c r="Q131" s="51">
        <f t="shared" si="24"/>
      </c>
      <c r="R131" s="51">
        <f t="shared" si="25"/>
      </c>
      <c r="S131" s="51">
        <f t="shared" si="26"/>
      </c>
      <c r="T131" s="51">
        <f t="shared" si="27"/>
      </c>
      <c r="U131" s="51">
        <f t="shared" si="28"/>
      </c>
      <c r="X131" s="51">
        <f t="shared" si="29"/>
        <v>0</v>
      </c>
      <c r="Y131" s="51">
        <f t="shared" si="30"/>
        <v>1</v>
      </c>
      <c r="Z131" s="51" t="str">
        <f t="shared" si="17"/>
        <v>ok</v>
      </c>
      <c r="AA131" s="50" t="str">
        <f t="shared" si="31"/>
        <v>ok</v>
      </c>
    </row>
    <row r="132" spans="1:27" ht="49.5" customHeight="1">
      <c r="A132" s="38">
        <v>129</v>
      </c>
      <c r="B132" s="57"/>
      <c r="C132" s="58"/>
      <c r="D132" s="1"/>
      <c r="E132" s="17"/>
      <c r="F132" s="6"/>
      <c r="G132" s="7"/>
      <c r="H132" s="52">
        <f t="shared" si="18"/>
      </c>
      <c r="I132" s="53">
        <f t="shared" si="19"/>
        <v>0</v>
      </c>
      <c r="J132" s="51">
        <f t="shared" si="20"/>
      </c>
      <c r="K132" s="51">
        <f t="shared" si="21"/>
      </c>
      <c r="L132" s="51" t="str">
        <f t="shared" si="22"/>
        <v>0.00</v>
      </c>
      <c r="P132" s="51">
        <f t="shared" si="23"/>
      </c>
      <c r="Q132" s="51">
        <f t="shared" si="24"/>
      </c>
      <c r="R132" s="51">
        <f t="shared" si="25"/>
      </c>
      <c r="S132" s="51">
        <f t="shared" si="26"/>
      </c>
      <c r="T132" s="51">
        <f t="shared" si="27"/>
      </c>
      <c r="U132" s="51">
        <f t="shared" si="28"/>
      </c>
      <c r="X132" s="51">
        <f t="shared" si="29"/>
        <v>0</v>
      </c>
      <c r="Y132" s="51">
        <f t="shared" si="30"/>
        <v>1</v>
      </c>
      <c r="Z132" s="51" t="str">
        <f aca="true" t="shared" si="32" ref="Z132:Z195">IF(C132="","ok",IF(AA132="error",C132,"ok"))</f>
        <v>ok</v>
      </c>
      <c r="AA132" s="50" t="str">
        <f t="shared" si="31"/>
        <v>ok</v>
      </c>
    </row>
    <row r="133" spans="1:27" ht="49.5" customHeight="1">
      <c r="A133" s="38">
        <v>130</v>
      </c>
      <c r="B133" s="57"/>
      <c r="C133" s="58"/>
      <c r="D133" s="1"/>
      <c r="E133" s="17"/>
      <c r="F133" s="6"/>
      <c r="G133" s="7"/>
      <c r="H133" s="52">
        <f aca="true" t="shared" si="33" ref="H133:H196">CONCATENATE(B133,C133)</f>
      </c>
      <c r="I133" s="53">
        <f aca="true" t="shared" si="34" ref="I133:I196">ROUND(G133,2)</f>
        <v>0</v>
      </c>
      <c r="J133" s="51">
        <f aca="true" t="shared" si="35" ref="J133:J196">IF(C133="","",IF(C133="-","ERR",VLOOKUP(C133,$N$4:$O$15,2,0)))</f>
      </c>
      <c r="K133" s="51">
        <f aca="true" t="shared" si="36" ref="K133:K196">IF(B133="","",VLOOKUP(B133,$V$4:$W$6,2,0))</f>
      </c>
      <c r="L133" s="51" t="str">
        <f aca="true" t="shared" si="37" ref="L133:L196">FIXED(G133,2)</f>
        <v>0.00</v>
      </c>
      <c r="P133" s="51">
        <f aca="true" t="shared" si="38" ref="P133:P196">IF(B133="","",IF(OR($B133=$V$4,$B133=$V$5),$N$4,IF($B133=$V$6,$N$7,"")))</f>
      </c>
      <c r="Q133" s="51">
        <f aca="true" t="shared" si="39" ref="Q133:Q196">IF(B133="","",IF(OR($B133=$V$4,$B133=$V$5),$N$5,IF($B133=$V$6,$N$8,"")))</f>
      </c>
      <c r="R133" s="51">
        <f aca="true" t="shared" si="40" ref="R133:R196">IF(B133="","",IF(OR($B133=$V$4,$B133=$V$5),$N$6,IF($B133=$V$6,$N$9,"")))</f>
      </c>
      <c r="S133" s="51">
        <f aca="true" t="shared" si="41" ref="S133:S196">IF(B133="","",IF(OR($B133=$V$4,$B133=$V$5),"",IF($B133=$V$6,$N$10,"")))</f>
      </c>
      <c r="T133" s="51">
        <f aca="true" t="shared" si="42" ref="T133:T196">IF(B133="","",IF(OR($B133=$V$4,$B133=$V$5),"",IF($B133=$V$6,$N$11,"")))</f>
      </c>
      <c r="U133" s="51">
        <f aca="true" t="shared" si="43" ref="U133:U196">IF(B133="","",IF(OR($B133=$V$4,$B133=$V$5),"",IF($B133=$V$6,$N$12,"")))</f>
      </c>
      <c r="X133" s="51">
        <f aca="true" t="shared" si="44" ref="X133:X196">IF(OR(B133=$V$4,B133=$V$5,B133=$V$6),1,0)</f>
        <v>0</v>
      </c>
      <c r="Y133" s="51">
        <f aca="true" t="shared" si="45" ref="Y133:Y196">IF(X133=1,IF(J133="","-",1),1)</f>
        <v>1</v>
      </c>
      <c r="Z133" s="51" t="str">
        <f t="shared" si="32"/>
        <v>ok</v>
      </c>
      <c r="AA133" s="50" t="str">
        <f aca="true" t="shared" si="46" ref="AA133:AA196">IF(OR(C133=P133,C133=Q133,C133=R133,C133=S133,C133=T133,C133=U133),"ok","error")</f>
        <v>ok</v>
      </c>
    </row>
    <row r="134" spans="1:27" ht="49.5" customHeight="1">
      <c r="A134" s="38">
        <v>131</v>
      </c>
      <c r="B134" s="57"/>
      <c r="C134" s="58"/>
      <c r="D134" s="1"/>
      <c r="E134" s="17"/>
      <c r="F134" s="6"/>
      <c r="G134" s="7"/>
      <c r="H134" s="52">
        <f t="shared" si="33"/>
      </c>
      <c r="I134" s="53">
        <f t="shared" si="34"/>
        <v>0</v>
      </c>
      <c r="J134" s="51">
        <f t="shared" si="35"/>
      </c>
      <c r="K134" s="51">
        <f t="shared" si="36"/>
      </c>
      <c r="L134" s="51" t="str">
        <f t="shared" si="37"/>
        <v>0.00</v>
      </c>
      <c r="P134" s="51">
        <f t="shared" si="38"/>
      </c>
      <c r="Q134" s="51">
        <f t="shared" si="39"/>
      </c>
      <c r="R134" s="51">
        <f t="shared" si="40"/>
      </c>
      <c r="S134" s="51">
        <f t="shared" si="41"/>
      </c>
      <c r="T134" s="51">
        <f t="shared" si="42"/>
      </c>
      <c r="U134" s="51">
        <f t="shared" si="43"/>
      </c>
      <c r="X134" s="51">
        <f t="shared" si="44"/>
        <v>0</v>
      </c>
      <c r="Y134" s="51">
        <f t="shared" si="45"/>
        <v>1</v>
      </c>
      <c r="Z134" s="51" t="str">
        <f t="shared" si="32"/>
        <v>ok</v>
      </c>
      <c r="AA134" s="50" t="str">
        <f t="shared" si="46"/>
        <v>ok</v>
      </c>
    </row>
    <row r="135" spans="1:27" ht="49.5" customHeight="1">
      <c r="A135" s="38">
        <v>132</v>
      </c>
      <c r="B135" s="57"/>
      <c r="C135" s="58"/>
      <c r="D135" s="1"/>
      <c r="E135" s="17"/>
      <c r="F135" s="6"/>
      <c r="G135" s="7"/>
      <c r="H135" s="52">
        <f t="shared" si="33"/>
      </c>
      <c r="I135" s="53">
        <f t="shared" si="34"/>
        <v>0</v>
      </c>
      <c r="J135" s="51">
        <f t="shared" si="35"/>
      </c>
      <c r="K135" s="51">
        <f t="shared" si="36"/>
      </c>
      <c r="L135" s="51" t="str">
        <f t="shared" si="37"/>
        <v>0.00</v>
      </c>
      <c r="P135" s="51">
        <f t="shared" si="38"/>
      </c>
      <c r="Q135" s="51">
        <f t="shared" si="39"/>
      </c>
      <c r="R135" s="51">
        <f t="shared" si="40"/>
      </c>
      <c r="S135" s="51">
        <f t="shared" si="41"/>
      </c>
      <c r="T135" s="51">
        <f t="shared" si="42"/>
      </c>
      <c r="U135" s="51">
        <f t="shared" si="43"/>
      </c>
      <c r="X135" s="51">
        <f t="shared" si="44"/>
        <v>0</v>
      </c>
      <c r="Y135" s="51">
        <f t="shared" si="45"/>
        <v>1</v>
      </c>
      <c r="Z135" s="51" t="str">
        <f t="shared" si="32"/>
        <v>ok</v>
      </c>
      <c r="AA135" s="50" t="str">
        <f t="shared" si="46"/>
        <v>ok</v>
      </c>
    </row>
    <row r="136" spans="1:27" ht="49.5" customHeight="1">
      <c r="A136" s="38">
        <v>133</v>
      </c>
      <c r="B136" s="57"/>
      <c r="C136" s="58"/>
      <c r="D136" s="1"/>
      <c r="E136" s="17"/>
      <c r="F136" s="6"/>
      <c r="G136" s="7"/>
      <c r="H136" s="52">
        <f t="shared" si="33"/>
      </c>
      <c r="I136" s="53">
        <f t="shared" si="34"/>
        <v>0</v>
      </c>
      <c r="J136" s="51">
        <f t="shared" si="35"/>
      </c>
      <c r="K136" s="51">
        <f t="shared" si="36"/>
      </c>
      <c r="L136" s="51" t="str">
        <f t="shared" si="37"/>
        <v>0.00</v>
      </c>
      <c r="P136" s="51">
        <f t="shared" si="38"/>
      </c>
      <c r="Q136" s="51">
        <f t="shared" si="39"/>
      </c>
      <c r="R136" s="51">
        <f t="shared" si="40"/>
      </c>
      <c r="S136" s="51">
        <f t="shared" si="41"/>
      </c>
      <c r="T136" s="51">
        <f t="shared" si="42"/>
      </c>
      <c r="U136" s="51">
        <f t="shared" si="43"/>
      </c>
      <c r="X136" s="51">
        <f t="shared" si="44"/>
        <v>0</v>
      </c>
      <c r="Y136" s="51">
        <f t="shared" si="45"/>
        <v>1</v>
      </c>
      <c r="Z136" s="51" t="str">
        <f t="shared" si="32"/>
        <v>ok</v>
      </c>
      <c r="AA136" s="50" t="str">
        <f t="shared" si="46"/>
        <v>ok</v>
      </c>
    </row>
    <row r="137" spans="1:27" ht="49.5" customHeight="1">
      <c r="A137" s="38">
        <v>134</v>
      </c>
      <c r="B137" s="57"/>
      <c r="C137" s="58"/>
      <c r="D137" s="1"/>
      <c r="E137" s="17"/>
      <c r="F137" s="6"/>
      <c r="G137" s="7"/>
      <c r="H137" s="52">
        <f t="shared" si="33"/>
      </c>
      <c r="I137" s="53">
        <f t="shared" si="34"/>
        <v>0</v>
      </c>
      <c r="J137" s="51">
        <f t="shared" si="35"/>
      </c>
      <c r="K137" s="51">
        <f t="shared" si="36"/>
      </c>
      <c r="L137" s="51" t="str">
        <f t="shared" si="37"/>
        <v>0.00</v>
      </c>
      <c r="P137" s="51">
        <f t="shared" si="38"/>
      </c>
      <c r="Q137" s="51">
        <f t="shared" si="39"/>
      </c>
      <c r="R137" s="51">
        <f t="shared" si="40"/>
      </c>
      <c r="S137" s="51">
        <f t="shared" si="41"/>
      </c>
      <c r="T137" s="51">
        <f t="shared" si="42"/>
      </c>
      <c r="U137" s="51">
        <f t="shared" si="43"/>
      </c>
      <c r="X137" s="51">
        <f t="shared" si="44"/>
        <v>0</v>
      </c>
      <c r="Y137" s="51">
        <f t="shared" si="45"/>
        <v>1</v>
      </c>
      <c r="Z137" s="51" t="str">
        <f t="shared" si="32"/>
        <v>ok</v>
      </c>
      <c r="AA137" s="50" t="str">
        <f t="shared" si="46"/>
        <v>ok</v>
      </c>
    </row>
    <row r="138" spans="1:27" ht="49.5" customHeight="1">
      <c r="A138" s="38">
        <v>135</v>
      </c>
      <c r="B138" s="57"/>
      <c r="C138" s="58"/>
      <c r="D138" s="1"/>
      <c r="E138" s="17"/>
      <c r="F138" s="6"/>
      <c r="G138" s="7"/>
      <c r="H138" s="52">
        <f t="shared" si="33"/>
      </c>
      <c r="I138" s="53">
        <f t="shared" si="34"/>
        <v>0</v>
      </c>
      <c r="J138" s="51">
        <f t="shared" si="35"/>
      </c>
      <c r="K138" s="51">
        <f t="shared" si="36"/>
      </c>
      <c r="L138" s="51" t="str">
        <f t="shared" si="37"/>
        <v>0.00</v>
      </c>
      <c r="P138" s="51">
        <f t="shared" si="38"/>
      </c>
      <c r="Q138" s="51">
        <f t="shared" si="39"/>
      </c>
      <c r="R138" s="51">
        <f t="shared" si="40"/>
      </c>
      <c r="S138" s="51">
        <f t="shared" si="41"/>
      </c>
      <c r="T138" s="51">
        <f t="shared" si="42"/>
      </c>
      <c r="U138" s="51">
        <f t="shared" si="43"/>
      </c>
      <c r="X138" s="51">
        <f t="shared" si="44"/>
        <v>0</v>
      </c>
      <c r="Y138" s="51">
        <f t="shared" si="45"/>
        <v>1</v>
      </c>
      <c r="Z138" s="51" t="str">
        <f t="shared" si="32"/>
        <v>ok</v>
      </c>
      <c r="AA138" s="50" t="str">
        <f t="shared" si="46"/>
        <v>ok</v>
      </c>
    </row>
    <row r="139" spans="1:27" ht="49.5" customHeight="1">
      <c r="A139" s="38">
        <v>136</v>
      </c>
      <c r="B139" s="57"/>
      <c r="C139" s="58"/>
      <c r="D139" s="1"/>
      <c r="E139" s="17"/>
      <c r="F139" s="6"/>
      <c r="G139" s="7"/>
      <c r="H139" s="52">
        <f t="shared" si="33"/>
      </c>
      <c r="I139" s="53">
        <f t="shared" si="34"/>
        <v>0</v>
      </c>
      <c r="J139" s="51">
        <f t="shared" si="35"/>
      </c>
      <c r="K139" s="51">
        <f t="shared" si="36"/>
      </c>
      <c r="L139" s="51" t="str">
        <f t="shared" si="37"/>
        <v>0.00</v>
      </c>
      <c r="P139" s="51">
        <f t="shared" si="38"/>
      </c>
      <c r="Q139" s="51">
        <f t="shared" si="39"/>
      </c>
      <c r="R139" s="51">
        <f t="shared" si="40"/>
      </c>
      <c r="S139" s="51">
        <f t="shared" si="41"/>
      </c>
      <c r="T139" s="51">
        <f t="shared" si="42"/>
      </c>
      <c r="U139" s="51">
        <f t="shared" si="43"/>
      </c>
      <c r="X139" s="51">
        <f t="shared" si="44"/>
        <v>0</v>
      </c>
      <c r="Y139" s="51">
        <f t="shared" si="45"/>
        <v>1</v>
      </c>
      <c r="Z139" s="51" t="str">
        <f t="shared" si="32"/>
        <v>ok</v>
      </c>
      <c r="AA139" s="50" t="str">
        <f t="shared" si="46"/>
        <v>ok</v>
      </c>
    </row>
    <row r="140" spans="1:27" ht="49.5" customHeight="1">
      <c r="A140" s="38">
        <v>137</v>
      </c>
      <c r="B140" s="57"/>
      <c r="C140" s="58"/>
      <c r="D140" s="1"/>
      <c r="E140" s="17"/>
      <c r="F140" s="6"/>
      <c r="G140" s="7"/>
      <c r="H140" s="52">
        <f t="shared" si="33"/>
      </c>
      <c r="I140" s="53">
        <f t="shared" si="34"/>
        <v>0</v>
      </c>
      <c r="J140" s="51">
        <f t="shared" si="35"/>
      </c>
      <c r="K140" s="51">
        <f t="shared" si="36"/>
      </c>
      <c r="L140" s="51" t="str">
        <f t="shared" si="37"/>
        <v>0.00</v>
      </c>
      <c r="P140" s="51">
        <f t="shared" si="38"/>
      </c>
      <c r="Q140" s="51">
        <f t="shared" si="39"/>
      </c>
      <c r="R140" s="51">
        <f t="shared" si="40"/>
      </c>
      <c r="S140" s="51">
        <f t="shared" si="41"/>
      </c>
      <c r="T140" s="51">
        <f t="shared" si="42"/>
      </c>
      <c r="U140" s="51">
        <f t="shared" si="43"/>
      </c>
      <c r="X140" s="51">
        <f t="shared" si="44"/>
        <v>0</v>
      </c>
      <c r="Y140" s="51">
        <f t="shared" si="45"/>
        <v>1</v>
      </c>
      <c r="Z140" s="51" t="str">
        <f t="shared" si="32"/>
        <v>ok</v>
      </c>
      <c r="AA140" s="50" t="str">
        <f t="shared" si="46"/>
        <v>ok</v>
      </c>
    </row>
    <row r="141" spans="1:27" ht="49.5" customHeight="1">
      <c r="A141" s="38">
        <v>138</v>
      </c>
      <c r="B141" s="57"/>
      <c r="C141" s="58"/>
      <c r="D141" s="1"/>
      <c r="E141" s="17"/>
      <c r="F141" s="6"/>
      <c r="G141" s="7"/>
      <c r="H141" s="52">
        <f t="shared" si="33"/>
      </c>
      <c r="I141" s="53">
        <f t="shared" si="34"/>
        <v>0</v>
      </c>
      <c r="J141" s="51">
        <f t="shared" si="35"/>
      </c>
      <c r="K141" s="51">
        <f t="shared" si="36"/>
      </c>
      <c r="L141" s="51" t="str">
        <f t="shared" si="37"/>
        <v>0.00</v>
      </c>
      <c r="P141" s="51">
        <f t="shared" si="38"/>
      </c>
      <c r="Q141" s="51">
        <f t="shared" si="39"/>
      </c>
      <c r="R141" s="51">
        <f t="shared" si="40"/>
      </c>
      <c r="S141" s="51">
        <f t="shared" si="41"/>
      </c>
      <c r="T141" s="51">
        <f t="shared" si="42"/>
      </c>
      <c r="U141" s="51">
        <f t="shared" si="43"/>
      </c>
      <c r="X141" s="51">
        <f t="shared" si="44"/>
        <v>0</v>
      </c>
      <c r="Y141" s="51">
        <f t="shared" si="45"/>
        <v>1</v>
      </c>
      <c r="Z141" s="51" t="str">
        <f t="shared" si="32"/>
        <v>ok</v>
      </c>
      <c r="AA141" s="50" t="str">
        <f t="shared" si="46"/>
        <v>ok</v>
      </c>
    </row>
    <row r="142" spans="1:27" ht="49.5" customHeight="1">
      <c r="A142" s="38">
        <v>139</v>
      </c>
      <c r="B142" s="57"/>
      <c r="C142" s="58"/>
      <c r="D142" s="1"/>
      <c r="E142" s="17"/>
      <c r="F142" s="6"/>
      <c r="G142" s="7"/>
      <c r="H142" s="52">
        <f t="shared" si="33"/>
      </c>
      <c r="I142" s="53">
        <f t="shared" si="34"/>
        <v>0</v>
      </c>
      <c r="J142" s="51">
        <f t="shared" si="35"/>
      </c>
      <c r="K142" s="51">
        <f t="shared" si="36"/>
      </c>
      <c r="L142" s="51" t="str">
        <f t="shared" si="37"/>
        <v>0.00</v>
      </c>
      <c r="P142" s="51">
        <f t="shared" si="38"/>
      </c>
      <c r="Q142" s="51">
        <f t="shared" si="39"/>
      </c>
      <c r="R142" s="51">
        <f t="shared" si="40"/>
      </c>
      <c r="S142" s="51">
        <f t="shared" si="41"/>
      </c>
      <c r="T142" s="51">
        <f t="shared" si="42"/>
      </c>
      <c r="U142" s="51">
        <f t="shared" si="43"/>
      </c>
      <c r="X142" s="51">
        <f t="shared" si="44"/>
        <v>0</v>
      </c>
      <c r="Y142" s="51">
        <f t="shared" si="45"/>
        <v>1</v>
      </c>
      <c r="Z142" s="51" t="str">
        <f t="shared" si="32"/>
        <v>ok</v>
      </c>
      <c r="AA142" s="50" t="str">
        <f t="shared" si="46"/>
        <v>ok</v>
      </c>
    </row>
    <row r="143" spans="1:27" ht="49.5" customHeight="1">
      <c r="A143" s="38">
        <v>140</v>
      </c>
      <c r="B143" s="57"/>
      <c r="C143" s="58"/>
      <c r="D143" s="1"/>
      <c r="E143" s="17"/>
      <c r="F143" s="6"/>
      <c r="G143" s="7"/>
      <c r="H143" s="52">
        <f t="shared" si="33"/>
      </c>
      <c r="I143" s="53">
        <f t="shared" si="34"/>
        <v>0</v>
      </c>
      <c r="J143" s="51">
        <f t="shared" si="35"/>
      </c>
      <c r="K143" s="51">
        <f t="shared" si="36"/>
      </c>
      <c r="L143" s="51" t="str">
        <f t="shared" si="37"/>
        <v>0.00</v>
      </c>
      <c r="P143" s="51">
        <f t="shared" si="38"/>
      </c>
      <c r="Q143" s="51">
        <f t="shared" si="39"/>
      </c>
      <c r="R143" s="51">
        <f t="shared" si="40"/>
      </c>
      <c r="S143" s="51">
        <f t="shared" si="41"/>
      </c>
      <c r="T143" s="51">
        <f t="shared" si="42"/>
      </c>
      <c r="U143" s="51">
        <f t="shared" si="43"/>
      </c>
      <c r="X143" s="51">
        <f t="shared" si="44"/>
        <v>0</v>
      </c>
      <c r="Y143" s="51">
        <f t="shared" si="45"/>
        <v>1</v>
      </c>
      <c r="Z143" s="51" t="str">
        <f t="shared" si="32"/>
        <v>ok</v>
      </c>
      <c r="AA143" s="50" t="str">
        <f t="shared" si="46"/>
        <v>ok</v>
      </c>
    </row>
    <row r="144" spans="1:27" ht="49.5" customHeight="1">
      <c r="A144" s="38">
        <v>141</v>
      </c>
      <c r="B144" s="57"/>
      <c r="C144" s="58"/>
      <c r="D144" s="1"/>
      <c r="E144" s="17"/>
      <c r="F144" s="6"/>
      <c r="G144" s="7"/>
      <c r="H144" s="52">
        <f t="shared" si="33"/>
      </c>
      <c r="I144" s="53">
        <f t="shared" si="34"/>
        <v>0</v>
      </c>
      <c r="J144" s="51">
        <f t="shared" si="35"/>
      </c>
      <c r="K144" s="51">
        <f t="shared" si="36"/>
      </c>
      <c r="L144" s="51" t="str">
        <f t="shared" si="37"/>
        <v>0.00</v>
      </c>
      <c r="P144" s="51">
        <f t="shared" si="38"/>
      </c>
      <c r="Q144" s="51">
        <f t="shared" si="39"/>
      </c>
      <c r="R144" s="51">
        <f t="shared" si="40"/>
      </c>
      <c r="S144" s="51">
        <f t="shared" si="41"/>
      </c>
      <c r="T144" s="51">
        <f t="shared" si="42"/>
      </c>
      <c r="U144" s="51">
        <f t="shared" si="43"/>
      </c>
      <c r="X144" s="51">
        <f t="shared" si="44"/>
        <v>0</v>
      </c>
      <c r="Y144" s="51">
        <f t="shared" si="45"/>
        <v>1</v>
      </c>
      <c r="Z144" s="51" t="str">
        <f t="shared" si="32"/>
        <v>ok</v>
      </c>
      <c r="AA144" s="50" t="str">
        <f t="shared" si="46"/>
        <v>ok</v>
      </c>
    </row>
    <row r="145" spans="1:27" ht="49.5" customHeight="1">
      <c r="A145" s="38">
        <v>142</v>
      </c>
      <c r="B145" s="57"/>
      <c r="C145" s="58"/>
      <c r="D145" s="1"/>
      <c r="E145" s="17"/>
      <c r="F145" s="6"/>
      <c r="G145" s="7"/>
      <c r="H145" s="52">
        <f t="shared" si="33"/>
      </c>
      <c r="I145" s="53">
        <f t="shared" si="34"/>
        <v>0</v>
      </c>
      <c r="J145" s="51">
        <f t="shared" si="35"/>
      </c>
      <c r="K145" s="51">
        <f t="shared" si="36"/>
      </c>
      <c r="L145" s="51" t="str">
        <f t="shared" si="37"/>
        <v>0.00</v>
      </c>
      <c r="P145" s="51">
        <f t="shared" si="38"/>
      </c>
      <c r="Q145" s="51">
        <f t="shared" si="39"/>
      </c>
      <c r="R145" s="51">
        <f t="shared" si="40"/>
      </c>
      <c r="S145" s="51">
        <f t="shared" si="41"/>
      </c>
      <c r="T145" s="51">
        <f t="shared" si="42"/>
      </c>
      <c r="U145" s="51">
        <f t="shared" si="43"/>
      </c>
      <c r="X145" s="51">
        <f t="shared" si="44"/>
        <v>0</v>
      </c>
      <c r="Y145" s="51">
        <f t="shared" si="45"/>
        <v>1</v>
      </c>
      <c r="Z145" s="51" t="str">
        <f t="shared" si="32"/>
        <v>ok</v>
      </c>
      <c r="AA145" s="50" t="str">
        <f t="shared" si="46"/>
        <v>ok</v>
      </c>
    </row>
    <row r="146" spans="1:27" ht="49.5" customHeight="1">
      <c r="A146" s="38">
        <v>143</v>
      </c>
      <c r="B146" s="57"/>
      <c r="C146" s="58"/>
      <c r="D146" s="1"/>
      <c r="E146" s="17"/>
      <c r="F146" s="6"/>
      <c r="G146" s="7"/>
      <c r="H146" s="52">
        <f t="shared" si="33"/>
      </c>
      <c r="I146" s="53">
        <f t="shared" si="34"/>
        <v>0</v>
      </c>
      <c r="J146" s="51">
        <f t="shared" si="35"/>
      </c>
      <c r="K146" s="51">
        <f t="shared" si="36"/>
      </c>
      <c r="L146" s="51" t="str">
        <f t="shared" si="37"/>
        <v>0.00</v>
      </c>
      <c r="P146" s="51">
        <f t="shared" si="38"/>
      </c>
      <c r="Q146" s="51">
        <f t="shared" si="39"/>
      </c>
      <c r="R146" s="51">
        <f t="shared" si="40"/>
      </c>
      <c r="S146" s="51">
        <f t="shared" si="41"/>
      </c>
      <c r="T146" s="51">
        <f t="shared" si="42"/>
      </c>
      <c r="U146" s="51">
        <f t="shared" si="43"/>
      </c>
      <c r="X146" s="51">
        <f t="shared" si="44"/>
        <v>0</v>
      </c>
      <c r="Y146" s="51">
        <f t="shared" si="45"/>
        <v>1</v>
      </c>
      <c r="Z146" s="51" t="str">
        <f t="shared" si="32"/>
        <v>ok</v>
      </c>
      <c r="AA146" s="50" t="str">
        <f t="shared" si="46"/>
        <v>ok</v>
      </c>
    </row>
    <row r="147" spans="1:27" ht="49.5" customHeight="1">
      <c r="A147" s="38">
        <v>144</v>
      </c>
      <c r="B147" s="57"/>
      <c r="C147" s="58"/>
      <c r="D147" s="1"/>
      <c r="E147" s="17"/>
      <c r="F147" s="6"/>
      <c r="G147" s="7"/>
      <c r="H147" s="52">
        <f t="shared" si="33"/>
      </c>
      <c r="I147" s="53">
        <f t="shared" si="34"/>
        <v>0</v>
      </c>
      <c r="J147" s="51">
        <f t="shared" si="35"/>
      </c>
      <c r="K147" s="51">
        <f t="shared" si="36"/>
      </c>
      <c r="L147" s="51" t="str">
        <f t="shared" si="37"/>
        <v>0.00</v>
      </c>
      <c r="P147" s="51">
        <f t="shared" si="38"/>
      </c>
      <c r="Q147" s="51">
        <f t="shared" si="39"/>
      </c>
      <c r="R147" s="51">
        <f t="shared" si="40"/>
      </c>
      <c r="S147" s="51">
        <f t="shared" si="41"/>
      </c>
      <c r="T147" s="51">
        <f t="shared" si="42"/>
      </c>
      <c r="U147" s="51">
        <f t="shared" si="43"/>
      </c>
      <c r="X147" s="51">
        <f t="shared" si="44"/>
        <v>0</v>
      </c>
      <c r="Y147" s="51">
        <f t="shared" si="45"/>
        <v>1</v>
      </c>
      <c r="Z147" s="51" t="str">
        <f t="shared" si="32"/>
        <v>ok</v>
      </c>
      <c r="AA147" s="50" t="str">
        <f t="shared" si="46"/>
        <v>ok</v>
      </c>
    </row>
    <row r="148" spans="1:27" ht="49.5" customHeight="1">
      <c r="A148" s="38">
        <v>145</v>
      </c>
      <c r="B148" s="57"/>
      <c r="C148" s="58"/>
      <c r="D148" s="1"/>
      <c r="E148" s="17"/>
      <c r="F148" s="6"/>
      <c r="G148" s="7"/>
      <c r="H148" s="52">
        <f t="shared" si="33"/>
      </c>
      <c r="I148" s="53">
        <f t="shared" si="34"/>
        <v>0</v>
      </c>
      <c r="J148" s="51">
        <f t="shared" si="35"/>
      </c>
      <c r="K148" s="51">
        <f t="shared" si="36"/>
      </c>
      <c r="L148" s="51" t="str">
        <f t="shared" si="37"/>
        <v>0.00</v>
      </c>
      <c r="P148" s="51">
        <f t="shared" si="38"/>
      </c>
      <c r="Q148" s="51">
        <f t="shared" si="39"/>
      </c>
      <c r="R148" s="51">
        <f t="shared" si="40"/>
      </c>
      <c r="S148" s="51">
        <f t="shared" si="41"/>
      </c>
      <c r="T148" s="51">
        <f t="shared" si="42"/>
      </c>
      <c r="U148" s="51">
        <f t="shared" si="43"/>
      </c>
      <c r="X148" s="51">
        <f t="shared" si="44"/>
        <v>0</v>
      </c>
      <c r="Y148" s="51">
        <f t="shared" si="45"/>
        <v>1</v>
      </c>
      <c r="Z148" s="51" t="str">
        <f t="shared" si="32"/>
        <v>ok</v>
      </c>
      <c r="AA148" s="50" t="str">
        <f t="shared" si="46"/>
        <v>ok</v>
      </c>
    </row>
    <row r="149" spans="1:27" ht="49.5" customHeight="1">
      <c r="A149" s="38">
        <v>146</v>
      </c>
      <c r="B149" s="57"/>
      <c r="C149" s="58"/>
      <c r="D149" s="1"/>
      <c r="E149" s="17"/>
      <c r="F149" s="6"/>
      <c r="G149" s="7"/>
      <c r="H149" s="52">
        <f t="shared" si="33"/>
      </c>
      <c r="I149" s="53">
        <f t="shared" si="34"/>
        <v>0</v>
      </c>
      <c r="J149" s="51">
        <f t="shared" si="35"/>
      </c>
      <c r="K149" s="51">
        <f t="shared" si="36"/>
      </c>
      <c r="L149" s="51" t="str">
        <f t="shared" si="37"/>
        <v>0.00</v>
      </c>
      <c r="P149" s="51">
        <f t="shared" si="38"/>
      </c>
      <c r="Q149" s="51">
        <f t="shared" si="39"/>
      </c>
      <c r="R149" s="51">
        <f t="shared" si="40"/>
      </c>
      <c r="S149" s="51">
        <f t="shared" si="41"/>
      </c>
      <c r="T149" s="51">
        <f t="shared" si="42"/>
      </c>
      <c r="U149" s="51">
        <f t="shared" si="43"/>
      </c>
      <c r="X149" s="51">
        <f t="shared" si="44"/>
        <v>0</v>
      </c>
      <c r="Y149" s="51">
        <f t="shared" si="45"/>
        <v>1</v>
      </c>
      <c r="Z149" s="51" t="str">
        <f t="shared" si="32"/>
        <v>ok</v>
      </c>
      <c r="AA149" s="50" t="str">
        <f t="shared" si="46"/>
        <v>ok</v>
      </c>
    </row>
    <row r="150" spans="1:27" ht="49.5" customHeight="1">
      <c r="A150" s="38">
        <v>147</v>
      </c>
      <c r="B150" s="57"/>
      <c r="C150" s="58"/>
      <c r="D150" s="1"/>
      <c r="E150" s="17"/>
      <c r="F150" s="6"/>
      <c r="G150" s="7"/>
      <c r="H150" s="52">
        <f t="shared" si="33"/>
      </c>
      <c r="I150" s="53">
        <f t="shared" si="34"/>
        <v>0</v>
      </c>
      <c r="J150" s="51">
        <f t="shared" si="35"/>
      </c>
      <c r="K150" s="51">
        <f t="shared" si="36"/>
      </c>
      <c r="L150" s="51" t="str">
        <f t="shared" si="37"/>
        <v>0.00</v>
      </c>
      <c r="P150" s="51">
        <f t="shared" si="38"/>
      </c>
      <c r="Q150" s="51">
        <f t="shared" si="39"/>
      </c>
      <c r="R150" s="51">
        <f t="shared" si="40"/>
      </c>
      <c r="S150" s="51">
        <f t="shared" si="41"/>
      </c>
      <c r="T150" s="51">
        <f t="shared" si="42"/>
      </c>
      <c r="U150" s="51">
        <f t="shared" si="43"/>
      </c>
      <c r="X150" s="51">
        <f t="shared" si="44"/>
        <v>0</v>
      </c>
      <c r="Y150" s="51">
        <f t="shared" si="45"/>
        <v>1</v>
      </c>
      <c r="Z150" s="51" t="str">
        <f t="shared" si="32"/>
        <v>ok</v>
      </c>
      <c r="AA150" s="50" t="str">
        <f t="shared" si="46"/>
        <v>ok</v>
      </c>
    </row>
    <row r="151" spans="1:27" ht="49.5" customHeight="1">
      <c r="A151" s="38">
        <v>148</v>
      </c>
      <c r="B151" s="57"/>
      <c r="C151" s="58"/>
      <c r="D151" s="1"/>
      <c r="E151" s="17"/>
      <c r="F151" s="6"/>
      <c r="G151" s="7"/>
      <c r="H151" s="52">
        <f t="shared" si="33"/>
      </c>
      <c r="I151" s="53">
        <f t="shared" si="34"/>
        <v>0</v>
      </c>
      <c r="J151" s="51">
        <f t="shared" si="35"/>
      </c>
      <c r="K151" s="51">
        <f t="shared" si="36"/>
      </c>
      <c r="L151" s="51" t="str">
        <f t="shared" si="37"/>
        <v>0.00</v>
      </c>
      <c r="P151" s="51">
        <f t="shared" si="38"/>
      </c>
      <c r="Q151" s="51">
        <f t="shared" si="39"/>
      </c>
      <c r="R151" s="51">
        <f t="shared" si="40"/>
      </c>
      <c r="S151" s="51">
        <f t="shared" si="41"/>
      </c>
      <c r="T151" s="51">
        <f t="shared" si="42"/>
      </c>
      <c r="U151" s="51">
        <f t="shared" si="43"/>
      </c>
      <c r="X151" s="51">
        <f t="shared" si="44"/>
        <v>0</v>
      </c>
      <c r="Y151" s="51">
        <f t="shared" si="45"/>
        <v>1</v>
      </c>
      <c r="Z151" s="51" t="str">
        <f t="shared" si="32"/>
        <v>ok</v>
      </c>
      <c r="AA151" s="50" t="str">
        <f t="shared" si="46"/>
        <v>ok</v>
      </c>
    </row>
    <row r="152" spans="1:27" ht="49.5" customHeight="1">
      <c r="A152" s="38">
        <v>149</v>
      </c>
      <c r="B152" s="57"/>
      <c r="C152" s="58"/>
      <c r="D152" s="1"/>
      <c r="E152" s="17"/>
      <c r="F152" s="6"/>
      <c r="G152" s="7"/>
      <c r="H152" s="52">
        <f t="shared" si="33"/>
      </c>
      <c r="I152" s="53">
        <f t="shared" si="34"/>
        <v>0</v>
      </c>
      <c r="J152" s="51">
        <f t="shared" si="35"/>
      </c>
      <c r="K152" s="51">
        <f t="shared" si="36"/>
      </c>
      <c r="L152" s="51" t="str">
        <f t="shared" si="37"/>
        <v>0.00</v>
      </c>
      <c r="P152" s="51">
        <f t="shared" si="38"/>
      </c>
      <c r="Q152" s="51">
        <f t="shared" si="39"/>
      </c>
      <c r="R152" s="51">
        <f t="shared" si="40"/>
      </c>
      <c r="S152" s="51">
        <f t="shared" si="41"/>
      </c>
      <c r="T152" s="51">
        <f t="shared" si="42"/>
      </c>
      <c r="U152" s="51">
        <f t="shared" si="43"/>
      </c>
      <c r="X152" s="51">
        <f t="shared" si="44"/>
        <v>0</v>
      </c>
      <c r="Y152" s="51">
        <f t="shared" si="45"/>
        <v>1</v>
      </c>
      <c r="Z152" s="51" t="str">
        <f t="shared" si="32"/>
        <v>ok</v>
      </c>
      <c r="AA152" s="50" t="str">
        <f t="shared" si="46"/>
        <v>ok</v>
      </c>
    </row>
    <row r="153" spans="1:27" ht="49.5" customHeight="1">
      <c r="A153" s="38">
        <v>150</v>
      </c>
      <c r="B153" s="57"/>
      <c r="C153" s="58"/>
      <c r="D153" s="1"/>
      <c r="E153" s="17"/>
      <c r="F153" s="6"/>
      <c r="G153" s="7"/>
      <c r="H153" s="52">
        <f t="shared" si="33"/>
      </c>
      <c r="I153" s="53">
        <f t="shared" si="34"/>
        <v>0</v>
      </c>
      <c r="J153" s="51">
        <f t="shared" si="35"/>
      </c>
      <c r="K153" s="51">
        <f t="shared" si="36"/>
      </c>
      <c r="L153" s="51" t="str">
        <f t="shared" si="37"/>
        <v>0.00</v>
      </c>
      <c r="P153" s="51">
        <f t="shared" si="38"/>
      </c>
      <c r="Q153" s="51">
        <f t="shared" si="39"/>
      </c>
      <c r="R153" s="51">
        <f t="shared" si="40"/>
      </c>
      <c r="S153" s="51">
        <f t="shared" si="41"/>
      </c>
      <c r="T153" s="51">
        <f t="shared" si="42"/>
      </c>
      <c r="U153" s="51">
        <f t="shared" si="43"/>
      </c>
      <c r="X153" s="51">
        <f t="shared" si="44"/>
        <v>0</v>
      </c>
      <c r="Y153" s="51">
        <f t="shared" si="45"/>
        <v>1</v>
      </c>
      <c r="Z153" s="51" t="str">
        <f t="shared" si="32"/>
        <v>ok</v>
      </c>
      <c r="AA153" s="50" t="str">
        <f t="shared" si="46"/>
        <v>ok</v>
      </c>
    </row>
    <row r="154" spans="1:27" ht="49.5" customHeight="1">
      <c r="A154" s="38">
        <v>151</v>
      </c>
      <c r="B154" s="57"/>
      <c r="C154" s="58"/>
      <c r="D154" s="1"/>
      <c r="E154" s="17"/>
      <c r="F154" s="6"/>
      <c r="G154" s="7"/>
      <c r="H154" s="52">
        <f t="shared" si="33"/>
      </c>
      <c r="I154" s="53">
        <f t="shared" si="34"/>
        <v>0</v>
      </c>
      <c r="J154" s="51">
        <f t="shared" si="35"/>
      </c>
      <c r="K154" s="51">
        <f t="shared" si="36"/>
      </c>
      <c r="L154" s="51" t="str">
        <f t="shared" si="37"/>
        <v>0.00</v>
      </c>
      <c r="P154" s="51">
        <f t="shared" si="38"/>
      </c>
      <c r="Q154" s="51">
        <f t="shared" si="39"/>
      </c>
      <c r="R154" s="51">
        <f t="shared" si="40"/>
      </c>
      <c r="S154" s="51">
        <f t="shared" si="41"/>
      </c>
      <c r="T154" s="51">
        <f t="shared" si="42"/>
      </c>
      <c r="U154" s="51">
        <f t="shared" si="43"/>
      </c>
      <c r="X154" s="51">
        <f t="shared" si="44"/>
        <v>0</v>
      </c>
      <c r="Y154" s="51">
        <f t="shared" si="45"/>
        <v>1</v>
      </c>
      <c r="Z154" s="51" t="str">
        <f t="shared" si="32"/>
        <v>ok</v>
      </c>
      <c r="AA154" s="50" t="str">
        <f t="shared" si="46"/>
        <v>ok</v>
      </c>
    </row>
    <row r="155" spans="1:27" ht="49.5" customHeight="1">
      <c r="A155" s="38">
        <v>152</v>
      </c>
      <c r="B155" s="57"/>
      <c r="C155" s="58"/>
      <c r="D155" s="1"/>
      <c r="E155" s="17"/>
      <c r="F155" s="6"/>
      <c r="G155" s="7"/>
      <c r="H155" s="52">
        <f t="shared" si="33"/>
      </c>
      <c r="I155" s="53">
        <f t="shared" si="34"/>
        <v>0</v>
      </c>
      <c r="J155" s="51">
        <f t="shared" si="35"/>
      </c>
      <c r="K155" s="51">
        <f t="shared" si="36"/>
      </c>
      <c r="L155" s="51" t="str">
        <f t="shared" si="37"/>
        <v>0.00</v>
      </c>
      <c r="P155" s="51">
        <f t="shared" si="38"/>
      </c>
      <c r="Q155" s="51">
        <f t="shared" si="39"/>
      </c>
      <c r="R155" s="51">
        <f t="shared" si="40"/>
      </c>
      <c r="S155" s="51">
        <f t="shared" si="41"/>
      </c>
      <c r="T155" s="51">
        <f t="shared" si="42"/>
      </c>
      <c r="U155" s="51">
        <f t="shared" si="43"/>
      </c>
      <c r="X155" s="51">
        <f t="shared" si="44"/>
        <v>0</v>
      </c>
      <c r="Y155" s="51">
        <f t="shared" si="45"/>
        <v>1</v>
      </c>
      <c r="Z155" s="51" t="str">
        <f t="shared" si="32"/>
        <v>ok</v>
      </c>
      <c r="AA155" s="50" t="str">
        <f t="shared" si="46"/>
        <v>ok</v>
      </c>
    </row>
    <row r="156" spans="1:27" ht="49.5" customHeight="1">
      <c r="A156" s="38">
        <v>153</v>
      </c>
      <c r="B156" s="57"/>
      <c r="C156" s="58"/>
      <c r="D156" s="1"/>
      <c r="E156" s="17"/>
      <c r="F156" s="6"/>
      <c r="G156" s="7"/>
      <c r="H156" s="52">
        <f t="shared" si="33"/>
      </c>
      <c r="I156" s="53">
        <f t="shared" si="34"/>
        <v>0</v>
      </c>
      <c r="J156" s="51">
        <f t="shared" si="35"/>
      </c>
      <c r="K156" s="51">
        <f t="shared" si="36"/>
      </c>
      <c r="L156" s="51" t="str">
        <f t="shared" si="37"/>
        <v>0.00</v>
      </c>
      <c r="P156" s="51">
        <f t="shared" si="38"/>
      </c>
      <c r="Q156" s="51">
        <f t="shared" si="39"/>
      </c>
      <c r="R156" s="51">
        <f t="shared" si="40"/>
      </c>
      <c r="S156" s="51">
        <f t="shared" si="41"/>
      </c>
      <c r="T156" s="51">
        <f t="shared" si="42"/>
      </c>
      <c r="U156" s="51">
        <f t="shared" si="43"/>
      </c>
      <c r="X156" s="51">
        <f t="shared" si="44"/>
        <v>0</v>
      </c>
      <c r="Y156" s="51">
        <f t="shared" si="45"/>
        <v>1</v>
      </c>
      <c r="Z156" s="51" t="str">
        <f t="shared" si="32"/>
        <v>ok</v>
      </c>
      <c r="AA156" s="50" t="str">
        <f t="shared" si="46"/>
        <v>ok</v>
      </c>
    </row>
    <row r="157" spans="1:27" ht="49.5" customHeight="1">
      <c r="A157" s="38">
        <v>154</v>
      </c>
      <c r="B157" s="57"/>
      <c r="C157" s="58"/>
      <c r="D157" s="1"/>
      <c r="E157" s="17"/>
      <c r="F157" s="6"/>
      <c r="G157" s="7"/>
      <c r="H157" s="52">
        <f t="shared" si="33"/>
      </c>
      <c r="I157" s="53">
        <f t="shared" si="34"/>
        <v>0</v>
      </c>
      <c r="J157" s="51">
        <f t="shared" si="35"/>
      </c>
      <c r="K157" s="51">
        <f t="shared" si="36"/>
      </c>
      <c r="L157" s="51" t="str">
        <f t="shared" si="37"/>
        <v>0.00</v>
      </c>
      <c r="P157" s="51">
        <f t="shared" si="38"/>
      </c>
      <c r="Q157" s="51">
        <f t="shared" si="39"/>
      </c>
      <c r="R157" s="51">
        <f t="shared" si="40"/>
      </c>
      <c r="S157" s="51">
        <f t="shared" si="41"/>
      </c>
      <c r="T157" s="51">
        <f t="shared" si="42"/>
      </c>
      <c r="U157" s="51">
        <f t="shared" si="43"/>
      </c>
      <c r="X157" s="51">
        <f t="shared" si="44"/>
        <v>0</v>
      </c>
      <c r="Y157" s="51">
        <f t="shared" si="45"/>
        <v>1</v>
      </c>
      <c r="Z157" s="51" t="str">
        <f t="shared" si="32"/>
        <v>ok</v>
      </c>
      <c r="AA157" s="50" t="str">
        <f t="shared" si="46"/>
        <v>ok</v>
      </c>
    </row>
    <row r="158" spans="1:27" ht="49.5" customHeight="1">
      <c r="A158" s="38">
        <v>155</v>
      </c>
      <c r="B158" s="57"/>
      <c r="C158" s="58"/>
      <c r="D158" s="1"/>
      <c r="E158" s="17"/>
      <c r="F158" s="6"/>
      <c r="G158" s="7"/>
      <c r="H158" s="52">
        <f t="shared" si="33"/>
      </c>
      <c r="I158" s="53">
        <f t="shared" si="34"/>
        <v>0</v>
      </c>
      <c r="J158" s="51">
        <f t="shared" si="35"/>
      </c>
      <c r="K158" s="51">
        <f t="shared" si="36"/>
      </c>
      <c r="L158" s="51" t="str">
        <f t="shared" si="37"/>
        <v>0.00</v>
      </c>
      <c r="P158" s="51">
        <f t="shared" si="38"/>
      </c>
      <c r="Q158" s="51">
        <f t="shared" si="39"/>
      </c>
      <c r="R158" s="51">
        <f t="shared" si="40"/>
      </c>
      <c r="S158" s="51">
        <f t="shared" si="41"/>
      </c>
      <c r="T158" s="51">
        <f t="shared" si="42"/>
      </c>
      <c r="U158" s="51">
        <f t="shared" si="43"/>
      </c>
      <c r="X158" s="51">
        <f t="shared" si="44"/>
        <v>0</v>
      </c>
      <c r="Y158" s="51">
        <f t="shared" si="45"/>
        <v>1</v>
      </c>
      <c r="Z158" s="51" t="str">
        <f t="shared" si="32"/>
        <v>ok</v>
      </c>
      <c r="AA158" s="50" t="str">
        <f t="shared" si="46"/>
        <v>ok</v>
      </c>
    </row>
    <row r="159" spans="1:27" ht="49.5" customHeight="1">
      <c r="A159" s="38">
        <v>156</v>
      </c>
      <c r="B159" s="57"/>
      <c r="C159" s="58"/>
      <c r="D159" s="1"/>
      <c r="E159" s="17"/>
      <c r="F159" s="6"/>
      <c r="G159" s="7"/>
      <c r="H159" s="52">
        <f t="shared" si="33"/>
      </c>
      <c r="I159" s="53">
        <f t="shared" si="34"/>
        <v>0</v>
      </c>
      <c r="J159" s="51">
        <f t="shared" si="35"/>
      </c>
      <c r="K159" s="51">
        <f t="shared" si="36"/>
      </c>
      <c r="L159" s="51" t="str">
        <f t="shared" si="37"/>
        <v>0.00</v>
      </c>
      <c r="P159" s="51">
        <f t="shared" si="38"/>
      </c>
      <c r="Q159" s="51">
        <f t="shared" si="39"/>
      </c>
      <c r="R159" s="51">
        <f t="shared" si="40"/>
      </c>
      <c r="S159" s="51">
        <f t="shared" si="41"/>
      </c>
      <c r="T159" s="51">
        <f t="shared" si="42"/>
      </c>
      <c r="U159" s="51">
        <f t="shared" si="43"/>
      </c>
      <c r="X159" s="51">
        <f t="shared" si="44"/>
        <v>0</v>
      </c>
      <c r="Y159" s="51">
        <f t="shared" si="45"/>
        <v>1</v>
      </c>
      <c r="Z159" s="51" t="str">
        <f t="shared" si="32"/>
        <v>ok</v>
      </c>
      <c r="AA159" s="50" t="str">
        <f t="shared" si="46"/>
        <v>ok</v>
      </c>
    </row>
    <row r="160" spans="1:27" ht="49.5" customHeight="1">
      <c r="A160" s="38">
        <v>157</v>
      </c>
      <c r="B160" s="57"/>
      <c r="C160" s="58"/>
      <c r="D160" s="1"/>
      <c r="E160" s="17"/>
      <c r="F160" s="6"/>
      <c r="G160" s="7"/>
      <c r="H160" s="52">
        <f t="shared" si="33"/>
      </c>
      <c r="I160" s="53">
        <f t="shared" si="34"/>
        <v>0</v>
      </c>
      <c r="J160" s="51">
        <f t="shared" si="35"/>
      </c>
      <c r="K160" s="51">
        <f t="shared" si="36"/>
      </c>
      <c r="L160" s="51" t="str">
        <f t="shared" si="37"/>
        <v>0.00</v>
      </c>
      <c r="P160" s="51">
        <f t="shared" si="38"/>
      </c>
      <c r="Q160" s="51">
        <f t="shared" si="39"/>
      </c>
      <c r="R160" s="51">
        <f t="shared" si="40"/>
      </c>
      <c r="S160" s="51">
        <f t="shared" si="41"/>
      </c>
      <c r="T160" s="51">
        <f t="shared" si="42"/>
      </c>
      <c r="U160" s="51">
        <f t="shared" si="43"/>
      </c>
      <c r="X160" s="51">
        <f t="shared" si="44"/>
        <v>0</v>
      </c>
      <c r="Y160" s="51">
        <f t="shared" si="45"/>
        <v>1</v>
      </c>
      <c r="Z160" s="51" t="str">
        <f t="shared" si="32"/>
        <v>ok</v>
      </c>
      <c r="AA160" s="50" t="str">
        <f t="shared" si="46"/>
        <v>ok</v>
      </c>
    </row>
    <row r="161" spans="1:27" ht="49.5" customHeight="1">
      <c r="A161" s="38">
        <v>158</v>
      </c>
      <c r="B161" s="57"/>
      <c r="C161" s="58"/>
      <c r="D161" s="1"/>
      <c r="E161" s="17"/>
      <c r="F161" s="6"/>
      <c r="G161" s="7"/>
      <c r="H161" s="52">
        <f t="shared" si="33"/>
      </c>
      <c r="I161" s="53">
        <f t="shared" si="34"/>
        <v>0</v>
      </c>
      <c r="J161" s="51">
        <f t="shared" si="35"/>
      </c>
      <c r="K161" s="51">
        <f t="shared" si="36"/>
      </c>
      <c r="L161" s="51" t="str">
        <f t="shared" si="37"/>
        <v>0.00</v>
      </c>
      <c r="P161" s="51">
        <f t="shared" si="38"/>
      </c>
      <c r="Q161" s="51">
        <f t="shared" si="39"/>
      </c>
      <c r="R161" s="51">
        <f t="shared" si="40"/>
      </c>
      <c r="S161" s="51">
        <f t="shared" si="41"/>
      </c>
      <c r="T161" s="51">
        <f t="shared" si="42"/>
      </c>
      <c r="U161" s="51">
        <f t="shared" si="43"/>
      </c>
      <c r="X161" s="51">
        <f t="shared" si="44"/>
        <v>0</v>
      </c>
      <c r="Y161" s="51">
        <f t="shared" si="45"/>
        <v>1</v>
      </c>
      <c r="Z161" s="51" t="str">
        <f t="shared" si="32"/>
        <v>ok</v>
      </c>
      <c r="AA161" s="50" t="str">
        <f t="shared" si="46"/>
        <v>ok</v>
      </c>
    </row>
    <row r="162" spans="1:27" ht="49.5" customHeight="1">
      <c r="A162" s="38">
        <v>159</v>
      </c>
      <c r="B162" s="57"/>
      <c r="C162" s="58"/>
      <c r="D162" s="1"/>
      <c r="E162" s="17"/>
      <c r="F162" s="6"/>
      <c r="G162" s="7"/>
      <c r="H162" s="52">
        <f t="shared" si="33"/>
      </c>
      <c r="I162" s="53">
        <f t="shared" si="34"/>
        <v>0</v>
      </c>
      <c r="J162" s="51">
        <f t="shared" si="35"/>
      </c>
      <c r="K162" s="51">
        <f t="shared" si="36"/>
      </c>
      <c r="L162" s="51" t="str">
        <f t="shared" si="37"/>
        <v>0.00</v>
      </c>
      <c r="P162" s="51">
        <f t="shared" si="38"/>
      </c>
      <c r="Q162" s="51">
        <f t="shared" si="39"/>
      </c>
      <c r="R162" s="51">
        <f t="shared" si="40"/>
      </c>
      <c r="S162" s="51">
        <f t="shared" si="41"/>
      </c>
      <c r="T162" s="51">
        <f t="shared" si="42"/>
      </c>
      <c r="U162" s="51">
        <f t="shared" si="43"/>
      </c>
      <c r="X162" s="51">
        <f t="shared" si="44"/>
        <v>0</v>
      </c>
      <c r="Y162" s="51">
        <f t="shared" si="45"/>
        <v>1</v>
      </c>
      <c r="Z162" s="51" t="str">
        <f t="shared" si="32"/>
        <v>ok</v>
      </c>
      <c r="AA162" s="50" t="str">
        <f t="shared" si="46"/>
        <v>ok</v>
      </c>
    </row>
    <row r="163" spans="1:27" ht="49.5" customHeight="1">
      <c r="A163" s="38">
        <v>160</v>
      </c>
      <c r="B163" s="57"/>
      <c r="C163" s="58"/>
      <c r="D163" s="1"/>
      <c r="E163" s="17"/>
      <c r="F163" s="6"/>
      <c r="G163" s="7"/>
      <c r="H163" s="52">
        <f t="shared" si="33"/>
      </c>
      <c r="I163" s="53">
        <f t="shared" si="34"/>
        <v>0</v>
      </c>
      <c r="J163" s="51">
        <f t="shared" si="35"/>
      </c>
      <c r="K163" s="51">
        <f t="shared" si="36"/>
      </c>
      <c r="L163" s="51" t="str">
        <f t="shared" si="37"/>
        <v>0.00</v>
      </c>
      <c r="P163" s="51">
        <f t="shared" si="38"/>
      </c>
      <c r="Q163" s="51">
        <f t="shared" si="39"/>
      </c>
      <c r="R163" s="51">
        <f t="shared" si="40"/>
      </c>
      <c r="S163" s="51">
        <f t="shared" si="41"/>
      </c>
      <c r="T163" s="51">
        <f t="shared" si="42"/>
      </c>
      <c r="U163" s="51">
        <f t="shared" si="43"/>
      </c>
      <c r="X163" s="51">
        <f t="shared" si="44"/>
        <v>0</v>
      </c>
      <c r="Y163" s="51">
        <f t="shared" si="45"/>
        <v>1</v>
      </c>
      <c r="Z163" s="51" t="str">
        <f t="shared" si="32"/>
        <v>ok</v>
      </c>
      <c r="AA163" s="50" t="str">
        <f t="shared" si="46"/>
        <v>ok</v>
      </c>
    </row>
    <row r="164" spans="1:27" ht="49.5" customHeight="1">
      <c r="A164" s="38">
        <v>161</v>
      </c>
      <c r="B164" s="57"/>
      <c r="C164" s="58"/>
      <c r="D164" s="1"/>
      <c r="E164" s="17"/>
      <c r="F164" s="6"/>
      <c r="G164" s="7"/>
      <c r="H164" s="52">
        <f t="shared" si="33"/>
      </c>
      <c r="I164" s="53">
        <f t="shared" si="34"/>
        <v>0</v>
      </c>
      <c r="J164" s="51">
        <f t="shared" si="35"/>
      </c>
      <c r="K164" s="51">
        <f t="shared" si="36"/>
      </c>
      <c r="L164" s="51" t="str">
        <f t="shared" si="37"/>
        <v>0.00</v>
      </c>
      <c r="P164" s="51">
        <f t="shared" si="38"/>
      </c>
      <c r="Q164" s="51">
        <f t="shared" si="39"/>
      </c>
      <c r="R164" s="51">
        <f t="shared" si="40"/>
      </c>
      <c r="S164" s="51">
        <f t="shared" si="41"/>
      </c>
      <c r="T164" s="51">
        <f t="shared" si="42"/>
      </c>
      <c r="U164" s="51">
        <f t="shared" si="43"/>
      </c>
      <c r="X164" s="51">
        <f t="shared" si="44"/>
        <v>0</v>
      </c>
      <c r="Y164" s="51">
        <f t="shared" si="45"/>
        <v>1</v>
      </c>
      <c r="Z164" s="51" t="str">
        <f t="shared" si="32"/>
        <v>ok</v>
      </c>
      <c r="AA164" s="50" t="str">
        <f t="shared" si="46"/>
        <v>ok</v>
      </c>
    </row>
    <row r="165" spans="1:27" ht="49.5" customHeight="1">
      <c r="A165" s="38">
        <v>162</v>
      </c>
      <c r="B165" s="57"/>
      <c r="C165" s="58"/>
      <c r="D165" s="1"/>
      <c r="E165" s="17"/>
      <c r="F165" s="6"/>
      <c r="G165" s="7"/>
      <c r="H165" s="52">
        <f t="shared" si="33"/>
      </c>
      <c r="I165" s="53">
        <f t="shared" si="34"/>
        <v>0</v>
      </c>
      <c r="J165" s="51">
        <f t="shared" si="35"/>
      </c>
      <c r="K165" s="51">
        <f t="shared" si="36"/>
      </c>
      <c r="L165" s="51" t="str">
        <f t="shared" si="37"/>
        <v>0.00</v>
      </c>
      <c r="P165" s="51">
        <f t="shared" si="38"/>
      </c>
      <c r="Q165" s="51">
        <f t="shared" si="39"/>
      </c>
      <c r="R165" s="51">
        <f t="shared" si="40"/>
      </c>
      <c r="S165" s="51">
        <f t="shared" si="41"/>
      </c>
      <c r="T165" s="51">
        <f t="shared" si="42"/>
      </c>
      <c r="U165" s="51">
        <f t="shared" si="43"/>
      </c>
      <c r="X165" s="51">
        <f t="shared" si="44"/>
        <v>0</v>
      </c>
      <c r="Y165" s="51">
        <f t="shared" si="45"/>
        <v>1</v>
      </c>
      <c r="Z165" s="51" t="str">
        <f t="shared" si="32"/>
        <v>ok</v>
      </c>
      <c r="AA165" s="50" t="str">
        <f t="shared" si="46"/>
        <v>ok</v>
      </c>
    </row>
    <row r="166" spans="1:27" ht="49.5" customHeight="1">
      <c r="A166" s="38">
        <v>163</v>
      </c>
      <c r="B166" s="57"/>
      <c r="C166" s="58"/>
      <c r="D166" s="1"/>
      <c r="E166" s="17"/>
      <c r="F166" s="6"/>
      <c r="G166" s="7"/>
      <c r="H166" s="52">
        <f t="shared" si="33"/>
      </c>
      <c r="I166" s="53">
        <f t="shared" si="34"/>
        <v>0</v>
      </c>
      <c r="J166" s="51">
        <f t="shared" si="35"/>
      </c>
      <c r="K166" s="51">
        <f t="shared" si="36"/>
      </c>
      <c r="L166" s="51" t="str">
        <f t="shared" si="37"/>
        <v>0.00</v>
      </c>
      <c r="P166" s="51">
        <f t="shared" si="38"/>
      </c>
      <c r="Q166" s="51">
        <f t="shared" si="39"/>
      </c>
      <c r="R166" s="51">
        <f t="shared" si="40"/>
      </c>
      <c r="S166" s="51">
        <f t="shared" si="41"/>
      </c>
      <c r="T166" s="51">
        <f t="shared" si="42"/>
      </c>
      <c r="U166" s="51">
        <f t="shared" si="43"/>
      </c>
      <c r="X166" s="51">
        <f t="shared" si="44"/>
        <v>0</v>
      </c>
      <c r="Y166" s="51">
        <f t="shared" si="45"/>
        <v>1</v>
      </c>
      <c r="Z166" s="51" t="str">
        <f t="shared" si="32"/>
        <v>ok</v>
      </c>
      <c r="AA166" s="50" t="str">
        <f t="shared" si="46"/>
        <v>ok</v>
      </c>
    </row>
    <row r="167" spans="1:27" ht="49.5" customHeight="1">
      <c r="A167" s="38">
        <v>164</v>
      </c>
      <c r="B167" s="57"/>
      <c r="C167" s="58"/>
      <c r="D167" s="1"/>
      <c r="E167" s="17"/>
      <c r="F167" s="6"/>
      <c r="G167" s="7"/>
      <c r="H167" s="52">
        <f t="shared" si="33"/>
      </c>
      <c r="I167" s="53">
        <f t="shared" si="34"/>
        <v>0</v>
      </c>
      <c r="J167" s="51">
        <f t="shared" si="35"/>
      </c>
      <c r="K167" s="51">
        <f t="shared" si="36"/>
      </c>
      <c r="L167" s="51" t="str">
        <f t="shared" si="37"/>
        <v>0.00</v>
      </c>
      <c r="P167" s="51">
        <f t="shared" si="38"/>
      </c>
      <c r="Q167" s="51">
        <f t="shared" si="39"/>
      </c>
      <c r="R167" s="51">
        <f t="shared" si="40"/>
      </c>
      <c r="S167" s="51">
        <f t="shared" si="41"/>
      </c>
      <c r="T167" s="51">
        <f t="shared" si="42"/>
      </c>
      <c r="U167" s="51">
        <f t="shared" si="43"/>
      </c>
      <c r="X167" s="51">
        <f t="shared" si="44"/>
        <v>0</v>
      </c>
      <c r="Y167" s="51">
        <f t="shared" si="45"/>
        <v>1</v>
      </c>
      <c r="Z167" s="51" t="str">
        <f t="shared" si="32"/>
        <v>ok</v>
      </c>
      <c r="AA167" s="50" t="str">
        <f t="shared" si="46"/>
        <v>ok</v>
      </c>
    </row>
    <row r="168" spans="1:27" ht="49.5" customHeight="1">
      <c r="A168" s="38">
        <v>165</v>
      </c>
      <c r="B168" s="57"/>
      <c r="C168" s="58"/>
      <c r="D168" s="1"/>
      <c r="E168" s="17"/>
      <c r="F168" s="6"/>
      <c r="G168" s="7"/>
      <c r="H168" s="52">
        <f t="shared" si="33"/>
      </c>
      <c r="I168" s="53">
        <f t="shared" si="34"/>
        <v>0</v>
      </c>
      <c r="J168" s="51">
        <f t="shared" si="35"/>
      </c>
      <c r="K168" s="51">
        <f t="shared" si="36"/>
      </c>
      <c r="L168" s="51" t="str">
        <f t="shared" si="37"/>
        <v>0.00</v>
      </c>
      <c r="P168" s="51">
        <f t="shared" si="38"/>
      </c>
      <c r="Q168" s="51">
        <f t="shared" si="39"/>
      </c>
      <c r="R168" s="51">
        <f t="shared" si="40"/>
      </c>
      <c r="S168" s="51">
        <f t="shared" si="41"/>
      </c>
      <c r="T168" s="51">
        <f t="shared" si="42"/>
      </c>
      <c r="U168" s="51">
        <f t="shared" si="43"/>
      </c>
      <c r="X168" s="51">
        <f t="shared" si="44"/>
        <v>0</v>
      </c>
      <c r="Y168" s="51">
        <f t="shared" si="45"/>
        <v>1</v>
      </c>
      <c r="Z168" s="51" t="str">
        <f t="shared" si="32"/>
        <v>ok</v>
      </c>
      <c r="AA168" s="50" t="str">
        <f t="shared" si="46"/>
        <v>ok</v>
      </c>
    </row>
    <row r="169" spans="1:27" ht="49.5" customHeight="1">
      <c r="A169" s="38">
        <v>166</v>
      </c>
      <c r="B169" s="57"/>
      <c r="C169" s="58"/>
      <c r="D169" s="1"/>
      <c r="E169" s="17"/>
      <c r="F169" s="6"/>
      <c r="G169" s="7"/>
      <c r="H169" s="52">
        <f t="shared" si="33"/>
      </c>
      <c r="I169" s="53">
        <f t="shared" si="34"/>
        <v>0</v>
      </c>
      <c r="J169" s="51">
        <f t="shared" si="35"/>
      </c>
      <c r="K169" s="51">
        <f t="shared" si="36"/>
      </c>
      <c r="L169" s="51" t="str">
        <f t="shared" si="37"/>
        <v>0.00</v>
      </c>
      <c r="P169" s="51">
        <f t="shared" si="38"/>
      </c>
      <c r="Q169" s="51">
        <f t="shared" si="39"/>
      </c>
      <c r="R169" s="51">
        <f t="shared" si="40"/>
      </c>
      <c r="S169" s="51">
        <f t="shared" si="41"/>
      </c>
      <c r="T169" s="51">
        <f t="shared" si="42"/>
      </c>
      <c r="U169" s="51">
        <f t="shared" si="43"/>
      </c>
      <c r="X169" s="51">
        <f t="shared" si="44"/>
        <v>0</v>
      </c>
      <c r="Y169" s="51">
        <f t="shared" si="45"/>
        <v>1</v>
      </c>
      <c r="Z169" s="51" t="str">
        <f t="shared" si="32"/>
        <v>ok</v>
      </c>
      <c r="AA169" s="50" t="str">
        <f t="shared" si="46"/>
        <v>ok</v>
      </c>
    </row>
    <row r="170" spans="1:27" ht="49.5" customHeight="1">
      <c r="A170" s="38">
        <v>167</v>
      </c>
      <c r="B170" s="57"/>
      <c r="C170" s="58"/>
      <c r="D170" s="1"/>
      <c r="E170" s="17"/>
      <c r="F170" s="6"/>
      <c r="G170" s="7"/>
      <c r="H170" s="52">
        <f t="shared" si="33"/>
      </c>
      <c r="I170" s="53">
        <f t="shared" si="34"/>
        <v>0</v>
      </c>
      <c r="J170" s="51">
        <f t="shared" si="35"/>
      </c>
      <c r="K170" s="51">
        <f t="shared" si="36"/>
      </c>
      <c r="L170" s="51" t="str">
        <f t="shared" si="37"/>
        <v>0.00</v>
      </c>
      <c r="P170" s="51">
        <f t="shared" si="38"/>
      </c>
      <c r="Q170" s="51">
        <f t="shared" si="39"/>
      </c>
      <c r="R170" s="51">
        <f t="shared" si="40"/>
      </c>
      <c r="S170" s="51">
        <f t="shared" si="41"/>
      </c>
      <c r="T170" s="51">
        <f t="shared" si="42"/>
      </c>
      <c r="U170" s="51">
        <f t="shared" si="43"/>
      </c>
      <c r="X170" s="51">
        <f t="shared" si="44"/>
        <v>0</v>
      </c>
      <c r="Y170" s="51">
        <f t="shared" si="45"/>
        <v>1</v>
      </c>
      <c r="Z170" s="51" t="str">
        <f t="shared" si="32"/>
        <v>ok</v>
      </c>
      <c r="AA170" s="50" t="str">
        <f t="shared" si="46"/>
        <v>ok</v>
      </c>
    </row>
    <row r="171" spans="1:27" ht="49.5" customHeight="1">
      <c r="A171" s="38">
        <v>168</v>
      </c>
      <c r="B171" s="57"/>
      <c r="C171" s="58"/>
      <c r="D171" s="1"/>
      <c r="E171" s="17"/>
      <c r="F171" s="6"/>
      <c r="G171" s="7"/>
      <c r="H171" s="52">
        <f t="shared" si="33"/>
      </c>
      <c r="I171" s="53">
        <f t="shared" si="34"/>
        <v>0</v>
      </c>
      <c r="J171" s="51">
        <f t="shared" si="35"/>
      </c>
      <c r="K171" s="51">
        <f t="shared" si="36"/>
      </c>
      <c r="L171" s="51" t="str">
        <f t="shared" si="37"/>
        <v>0.00</v>
      </c>
      <c r="P171" s="51">
        <f t="shared" si="38"/>
      </c>
      <c r="Q171" s="51">
        <f t="shared" si="39"/>
      </c>
      <c r="R171" s="51">
        <f t="shared" si="40"/>
      </c>
      <c r="S171" s="51">
        <f t="shared" si="41"/>
      </c>
      <c r="T171" s="51">
        <f t="shared" si="42"/>
      </c>
      <c r="U171" s="51">
        <f t="shared" si="43"/>
      </c>
      <c r="X171" s="51">
        <f t="shared" si="44"/>
        <v>0</v>
      </c>
      <c r="Y171" s="51">
        <f t="shared" si="45"/>
        <v>1</v>
      </c>
      <c r="Z171" s="51" t="str">
        <f t="shared" si="32"/>
        <v>ok</v>
      </c>
      <c r="AA171" s="50" t="str">
        <f t="shared" si="46"/>
        <v>ok</v>
      </c>
    </row>
    <row r="172" spans="1:27" ht="49.5" customHeight="1">
      <c r="A172" s="38">
        <v>169</v>
      </c>
      <c r="B172" s="57"/>
      <c r="C172" s="58"/>
      <c r="D172" s="1"/>
      <c r="E172" s="17"/>
      <c r="F172" s="6"/>
      <c r="G172" s="7"/>
      <c r="H172" s="52">
        <f t="shared" si="33"/>
      </c>
      <c r="I172" s="53">
        <f t="shared" si="34"/>
        <v>0</v>
      </c>
      <c r="J172" s="51">
        <f t="shared" si="35"/>
      </c>
      <c r="K172" s="51">
        <f t="shared" si="36"/>
      </c>
      <c r="L172" s="51" t="str">
        <f t="shared" si="37"/>
        <v>0.00</v>
      </c>
      <c r="P172" s="51">
        <f t="shared" si="38"/>
      </c>
      <c r="Q172" s="51">
        <f t="shared" si="39"/>
      </c>
      <c r="R172" s="51">
        <f t="shared" si="40"/>
      </c>
      <c r="S172" s="51">
        <f t="shared" si="41"/>
      </c>
      <c r="T172" s="51">
        <f t="shared" si="42"/>
      </c>
      <c r="U172" s="51">
        <f t="shared" si="43"/>
      </c>
      <c r="X172" s="51">
        <f t="shared" si="44"/>
        <v>0</v>
      </c>
      <c r="Y172" s="51">
        <f t="shared" si="45"/>
        <v>1</v>
      </c>
      <c r="Z172" s="51" t="str">
        <f t="shared" si="32"/>
        <v>ok</v>
      </c>
      <c r="AA172" s="50" t="str">
        <f t="shared" si="46"/>
        <v>ok</v>
      </c>
    </row>
    <row r="173" spans="1:27" ht="49.5" customHeight="1">
      <c r="A173" s="38">
        <v>170</v>
      </c>
      <c r="B173" s="57"/>
      <c r="C173" s="58"/>
      <c r="D173" s="1"/>
      <c r="E173" s="17"/>
      <c r="F173" s="6"/>
      <c r="G173" s="7"/>
      <c r="H173" s="52">
        <f t="shared" si="33"/>
      </c>
      <c r="I173" s="53">
        <f t="shared" si="34"/>
        <v>0</v>
      </c>
      <c r="J173" s="51">
        <f t="shared" si="35"/>
      </c>
      <c r="K173" s="51">
        <f t="shared" si="36"/>
      </c>
      <c r="L173" s="51" t="str">
        <f t="shared" si="37"/>
        <v>0.00</v>
      </c>
      <c r="P173" s="51">
        <f t="shared" si="38"/>
      </c>
      <c r="Q173" s="51">
        <f t="shared" si="39"/>
      </c>
      <c r="R173" s="51">
        <f t="shared" si="40"/>
      </c>
      <c r="S173" s="51">
        <f t="shared" si="41"/>
      </c>
      <c r="T173" s="51">
        <f t="shared" si="42"/>
      </c>
      <c r="U173" s="51">
        <f t="shared" si="43"/>
      </c>
      <c r="X173" s="51">
        <f t="shared" si="44"/>
        <v>0</v>
      </c>
      <c r="Y173" s="51">
        <f t="shared" si="45"/>
        <v>1</v>
      </c>
      <c r="Z173" s="51" t="str">
        <f t="shared" si="32"/>
        <v>ok</v>
      </c>
      <c r="AA173" s="50" t="str">
        <f t="shared" si="46"/>
        <v>ok</v>
      </c>
    </row>
    <row r="174" spans="1:27" ht="49.5" customHeight="1">
      <c r="A174" s="38">
        <v>171</v>
      </c>
      <c r="B174" s="57"/>
      <c r="C174" s="58"/>
      <c r="D174" s="1"/>
      <c r="E174" s="17"/>
      <c r="F174" s="6"/>
      <c r="G174" s="7"/>
      <c r="H174" s="52">
        <f t="shared" si="33"/>
      </c>
      <c r="I174" s="53">
        <f t="shared" si="34"/>
        <v>0</v>
      </c>
      <c r="J174" s="51">
        <f t="shared" si="35"/>
      </c>
      <c r="K174" s="51">
        <f t="shared" si="36"/>
      </c>
      <c r="L174" s="51" t="str">
        <f t="shared" si="37"/>
        <v>0.00</v>
      </c>
      <c r="P174" s="51">
        <f t="shared" si="38"/>
      </c>
      <c r="Q174" s="51">
        <f t="shared" si="39"/>
      </c>
      <c r="R174" s="51">
        <f t="shared" si="40"/>
      </c>
      <c r="S174" s="51">
        <f t="shared" si="41"/>
      </c>
      <c r="T174" s="51">
        <f t="shared" si="42"/>
      </c>
      <c r="U174" s="51">
        <f t="shared" si="43"/>
      </c>
      <c r="X174" s="51">
        <f t="shared" si="44"/>
        <v>0</v>
      </c>
      <c r="Y174" s="51">
        <f t="shared" si="45"/>
        <v>1</v>
      </c>
      <c r="Z174" s="51" t="str">
        <f t="shared" si="32"/>
        <v>ok</v>
      </c>
      <c r="AA174" s="50" t="str">
        <f t="shared" si="46"/>
        <v>ok</v>
      </c>
    </row>
    <row r="175" spans="1:27" ht="49.5" customHeight="1">
      <c r="A175" s="38">
        <v>172</v>
      </c>
      <c r="B175" s="57"/>
      <c r="C175" s="58"/>
      <c r="D175" s="1"/>
      <c r="E175" s="17"/>
      <c r="F175" s="6"/>
      <c r="G175" s="7"/>
      <c r="H175" s="52">
        <f t="shared" si="33"/>
      </c>
      <c r="I175" s="53">
        <f t="shared" si="34"/>
        <v>0</v>
      </c>
      <c r="J175" s="51">
        <f t="shared" si="35"/>
      </c>
      <c r="K175" s="51">
        <f t="shared" si="36"/>
      </c>
      <c r="L175" s="51" t="str">
        <f t="shared" si="37"/>
        <v>0.00</v>
      </c>
      <c r="P175" s="51">
        <f t="shared" si="38"/>
      </c>
      <c r="Q175" s="51">
        <f t="shared" si="39"/>
      </c>
      <c r="R175" s="51">
        <f t="shared" si="40"/>
      </c>
      <c r="S175" s="51">
        <f t="shared" si="41"/>
      </c>
      <c r="T175" s="51">
        <f t="shared" si="42"/>
      </c>
      <c r="U175" s="51">
        <f t="shared" si="43"/>
      </c>
      <c r="X175" s="51">
        <f t="shared" si="44"/>
        <v>0</v>
      </c>
      <c r="Y175" s="51">
        <f t="shared" si="45"/>
        <v>1</v>
      </c>
      <c r="Z175" s="51" t="str">
        <f t="shared" si="32"/>
        <v>ok</v>
      </c>
      <c r="AA175" s="50" t="str">
        <f t="shared" si="46"/>
        <v>ok</v>
      </c>
    </row>
    <row r="176" spans="1:27" ht="49.5" customHeight="1">
      <c r="A176" s="38">
        <v>173</v>
      </c>
      <c r="B176" s="57"/>
      <c r="C176" s="58"/>
      <c r="D176" s="1"/>
      <c r="E176" s="17"/>
      <c r="F176" s="6"/>
      <c r="G176" s="7"/>
      <c r="H176" s="52">
        <f t="shared" si="33"/>
      </c>
      <c r="I176" s="53">
        <f t="shared" si="34"/>
        <v>0</v>
      </c>
      <c r="J176" s="51">
        <f t="shared" si="35"/>
      </c>
      <c r="K176" s="51">
        <f t="shared" si="36"/>
      </c>
      <c r="L176" s="51" t="str">
        <f t="shared" si="37"/>
        <v>0.00</v>
      </c>
      <c r="P176" s="51">
        <f t="shared" si="38"/>
      </c>
      <c r="Q176" s="51">
        <f t="shared" si="39"/>
      </c>
      <c r="R176" s="51">
        <f t="shared" si="40"/>
      </c>
      <c r="S176" s="51">
        <f t="shared" si="41"/>
      </c>
      <c r="T176" s="51">
        <f t="shared" si="42"/>
      </c>
      <c r="U176" s="51">
        <f t="shared" si="43"/>
      </c>
      <c r="X176" s="51">
        <f t="shared" si="44"/>
        <v>0</v>
      </c>
      <c r="Y176" s="51">
        <f t="shared" si="45"/>
        <v>1</v>
      </c>
      <c r="Z176" s="51" t="str">
        <f t="shared" si="32"/>
        <v>ok</v>
      </c>
      <c r="AA176" s="50" t="str">
        <f t="shared" si="46"/>
        <v>ok</v>
      </c>
    </row>
    <row r="177" spans="1:27" ht="49.5" customHeight="1">
      <c r="A177" s="38">
        <v>174</v>
      </c>
      <c r="B177" s="57"/>
      <c r="C177" s="58"/>
      <c r="D177" s="1"/>
      <c r="E177" s="17"/>
      <c r="F177" s="6"/>
      <c r="G177" s="7"/>
      <c r="H177" s="52">
        <f t="shared" si="33"/>
      </c>
      <c r="I177" s="53">
        <f t="shared" si="34"/>
        <v>0</v>
      </c>
      <c r="J177" s="51">
        <f t="shared" si="35"/>
      </c>
      <c r="K177" s="51">
        <f t="shared" si="36"/>
      </c>
      <c r="L177" s="51" t="str">
        <f t="shared" si="37"/>
        <v>0.00</v>
      </c>
      <c r="P177" s="51">
        <f t="shared" si="38"/>
      </c>
      <c r="Q177" s="51">
        <f t="shared" si="39"/>
      </c>
      <c r="R177" s="51">
        <f t="shared" si="40"/>
      </c>
      <c r="S177" s="51">
        <f t="shared" si="41"/>
      </c>
      <c r="T177" s="51">
        <f t="shared" si="42"/>
      </c>
      <c r="U177" s="51">
        <f t="shared" si="43"/>
      </c>
      <c r="X177" s="51">
        <f t="shared" si="44"/>
        <v>0</v>
      </c>
      <c r="Y177" s="51">
        <f t="shared" si="45"/>
        <v>1</v>
      </c>
      <c r="Z177" s="51" t="str">
        <f t="shared" si="32"/>
        <v>ok</v>
      </c>
      <c r="AA177" s="50" t="str">
        <f t="shared" si="46"/>
        <v>ok</v>
      </c>
    </row>
    <row r="178" spans="1:27" ht="49.5" customHeight="1">
      <c r="A178" s="38">
        <v>175</v>
      </c>
      <c r="B178" s="57"/>
      <c r="C178" s="58"/>
      <c r="D178" s="1"/>
      <c r="E178" s="17"/>
      <c r="F178" s="6"/>
      <c r="G178" s="7"/>
      <c r="H178" s="52">
        <f t="shared" si="33"/>
      </c>
      <c r="I178" s="53">
        <f t="shared" si="34"/>
        <v>0</v>
      </c>
      <c r="J178" s="51">
        <f t="shared" si="35"/>
      </c>
      <c r="K178" s="51">
        <f t="shared" si="36"/>
      </c>
      <c r="L178" s="51" t="str">
        <f t="shared" si="37"/>
        <v>0.00</v>
      </c>
      <c r="P178" s="51">
        <f t="shared" si="38"/>
      </c>
      <c r="Q178" s="51">
        <f t="shared" si="39"/>
      </c>
      <c r="R178" s="51">
        <f t="shared" si="40"/>
      </c>
      <c r="S178" s="51">
        <f t="shared" si="41"/>
      </c>
      <c r="T178" s="51">
        <f t="shared" si="42"/>
      </c>
      <c r="U178" s="51">
        <f t="shared" si="43"/>
      </c>
      <c r="X178" s="51">
        <f t="shared" si="44"/>
        <v>0</v>
      </c>
      <c r="Y178" s="51">
        <f t="shared" si="45"/>
        <v>1</v>
      </c>
      <c r="Z178" s="51" t="str">
        <f t="shared" si="32"/>
        <v>ok</v>
      </c>
      <c r="AA178" s="50" t="str">
        <f t="shared" si="46"/>
        <v>ok</v>
      </c>
    </row>
    <row r="179" spans="1:27" ht="49.5" customHeight="1">
      <c r="A179" s="38">
        <v>176</v>
      </c>
      <c r="B179" s="57"/>
      <c r="C179" s="58"/>
      <c r="D179" s="1"/>
      <c r="E179" s="17"/>
      <c r="F179" s="6"/>
      <c r="G179" s="7"/>
      <c r="H179" s="52">
        <f t="shared" si="33"/>
      </c>
      <c r="I179" s="53">
        <f t="shared" si="34"/>
        <v>0</v>
      </c>
      <c r="J179" s="51">
        <f t="shared" si="35"/>
      </c>
      <c r="K179" s="51">
        <f t="shared" si="36"/>
      </c>
      <c r="L179" s="51" t="str">
        <f t="shared" si="37"/>
        <v>0.00</v>
      </c>
      <c r="P179" s="51">
        <f t="shared" si="38"/>
      </c>
      <c r="Q179" s="51">
        <f t="shared" si="39"/>
      </c>
      <c r="R179" s="51">
        <f t="shared" si="40"/>
      </c>
      <c r="S179" s="51">
        <f t="shared" si="41"/>
      </c>
      <c r="T179" s="51">
        <f t="shared" si="42"/>
      </c>
      <c r="U179" s="51">
        <f t="shared" si="43"/>
      </c>
      <c r="X179" s="51">
        <f t="shared" si="44"/>
        <v>0</v>
      </c>
      <c r="Y179" s="51">
        <f t="shared" si="45"/>
        <v>1</v>
      </c>
      <c r="Z179" s="51" t="str">
        <f t="shared" si="32"/>
        <v>ok</v>
      </c>
      <c r="AA179" s="50" t="str">
        <f t="shared" si="46"/>
        <v>ok</v>
      </c>
    </row>
    <row r="180" spans="1:27" ht="49.5" customHeight="1">
      <c r="A180" s="38">
        <v>177</v>
      </c>
      <c r="B180" s="57"/>
      <c r="C180" s="58"/>
      <c r="D180" s="1"/>
      <c r="E180" s="17"/>
      <c r="F180" s="6"/>
      <c r="G180" s="7"/>
      <c r="H180" s="52">
        <f t="shared" si="33"/>
      </c>
      <c r="I180" s="53">
        <f t="shared" si="34"/>
        <v>0</v>
      </c>
      <c r="J180" s="51">
        <f t="shared" si="35"/>
      </c>
      <c r="K180" s="51">
        <f t="shared" si="36"/>
      </c>
      <c r="L180" s="51" t="str">
        <f t="shared" si="37"/>
        <v>0.00</v>
      </c>
      <c r="P180" s="51">
        <f t="shared" si="38"/>
      </c>
      <c r="Q180" s="51">
        <f t="shared" si="39"/>
      </c>
      <c r="R180" s="51">
        <f t="shared" si="40"/>
      </c>
      <c r="S180" s="51">
        <f t="shared" si="41"/>
      </c>
      <c r="T180" s="51">
        <f t="shared" si="42"/>
      </c>
      <c r="U180" s="51">
        <f t="shared" si="43"/>
      </c>
      <c r="X180" s="51">
        <f t="shared" si="44"/>
        <v>0</v>
      </c>
      <c r="Y180" s="51">
        <f t="shared" si="45"/>
        <v>1</v>
      </c>
      <c r="Z180" s="51" t="str">
        <f t="shared" si="32"/>
        <v>ok</v>
      </c>
      <c r="AA180" s="50" t="str">
        <f t="shared" si="46"/>
        <v>ok</v>
      </c>
    </row>
    <row r="181" spans="1:27" ht="49.5" customHeight="1">
      <c r="A181" s="38">
        <v>178</v>
      </c>
      <c r="B181" s="57"/>
      <c r="C181" s="58"/>
      <c r="D181" s="1"/>
      <c r="E181" s="17"/>
      <c r="F181" s="6"/>
      <c r="G181" s="7"/>
      <c r="H181" s="52">
        <f t="shared" si="33"/>
      </c>
      <c r="I181" s="53">
        <f t="shared" si="34"/>
        <v>0</v>
      </c>
      <c r="J181" s="51">
        <f t="shared" si="35"/>
      </c>
      <c r="K181" s="51">
        <f t="shared" si="36"/>
      </c>
      <c r="L181" s="51" t="str">
        <f t="shared" si="37"/>
        <v>0.00</v>
      </c>
      <c r="P181" s="51">
        <f t="shared" si="38"/>
      </c>
      <c r="Q181" s="51">
        <f t="shared" si="39"/>
      </c>
      <c r="R181" s="51">
        <f t="shared" si="40"/>
      </c>
      <c r="S181" s="51">
        <f t="shared" si="41"/>
      </c>
      <c r="T181" s="51">
        <f t="shared" si="42"/>
      </c>
      <c r="U181" s="51">
        <f t="shared" si="43"/>
      </c>
      <c r="X181" s="51">
        <f t="shared" si="44"/>
        <v>0</v>
      </c>
      <c r="Y181" s="51">
        <f t="shared" si="45"/>
        <v>1</v>
      </c>
      <c r="Z181" s="51" t="str">
        <f t="shared" si="32"/>
        <v>ok</v>
      </c>
      <c r="AA181" s="50" t="str">
        <f t="shared" si="46"/>
        <v>ok</v>
      </c>
    </row>
    <row r="182" spans="1:27" ht="49.5" customHeight="1">
      <c r="A182" s="38">
        <v>179</v>
      </c>
      <c r="B182" s="57"/>
      <c r="C182" s="58"/>
      <c r="D182" s="1"/>
      <c r="E182" s="17"/>
      <c r="F182" s="6"/>
      <c r="G182" s="7"/>
      <c r="H182" s="52">
        <f t="shared" si="33"/>
      </c>
      <c r="I182" s="53">
        <f t="shared" si="34"/>
        <v>0</v>
      </c>
      <c r="J182" s="51">
        <f t="shared" si="35"/>
      </c>
      <c r="K182" s="51">
        <f t="shared" si="36"/>
      </c>
      <c r="L182" s="51" t="str">
        <f t="shared" si="37"/>
        <v>0.00</v>
      </c>
      <c r="P182" s="51">
        <f t="shared" si="38"/>
      </c>
      <c r="Q182" s="51">
        <f t="shared" si="39"/>
      </c>
      <c r="R182" s="51">
        <f t="shared" si="40"/>
      </c>
      <c r="S182" s="51">
        <f t="shared" si="41"/>
      </c>
      <c r="T182" s="51">
        <f t="shared" si="42"/>
      </c>
      <c r="U182" s="51">
        <f t="shared" si="43"/>
      </c>
      <c r="X182" s="51">
        <f t="shared" si="44"/>
        <v>0</v>
      </c>
      <c r="Y182" s="51">
        <f t="shared" si="45"/>
        <v>1</v>
      </c>
      <c r="Z182" s="51" t="str">
        <f t="shared" si="32"/>
        <v>ok</v>
      </c>
      <c r="AA182" s="50" t="str">
        <f t="shared" si="46"/>
        <v>ok</v>
      </c>
    </row>
    <row r="183" spans="1:27" ht="49.5" customHeight="1">
      <c r="A183" s="38">
        <v>180</v>
      </c>
      <c r="B183" s="57"/>
      <c r="C183" s="58"/>
      <c r="D183" s="1"/>
      <c r="E183" s="17"/>
      <c r="F183" s="6"/>
      <c r="G183" s="7"/>
      <c r="H183" s="52">
        <f t="shared" si="33"/>
      </c>
      <c r="I183" s="53">
        <f t="shared" si="34"/>
        <v>0</v>
      </c>
      <c r="J183" s="51">
        <f t="shared" si="35"/>
      </c>
      <c r="K183" s="51">
        <f t="shared" si="36"/>
      </c>
      <c r="L183" s="51" t="str">
        <f t="shared" si="37"/>
        <v>0.00</v>
      </c>
      <c r="P183" s="51">
        <f t="shared" si="38"/>
      </c>
      <c r="Q183" s="51">
        <f t="shared" si="39"/>
      </c>
      <c r="R183" s="51">
        <f t="shared" si="40"/>
      </c>
      <c r="S183" s="51">
        <f t="shared" si="41"/>
      </c>
      <c r="T183" s="51">
        <f t="shared" si="42"/>
      </c>
      <c r="U183" s="51">
        <f t="shared" si="43"/>
      </c>
      <c r="X183" s="51">
        <f t="shared" si="44"/>
        <v>0</v>
      </c>
      <c r="Y183" s="51">
        <f t="shared" si="45"/>
        <v>1</v>
      </c>
      <c r="Z183" s="51" t="str">
        <f t="shared" si="32"/>
        <v>ok</v>
      </c>
      <c r="AA183" s="50" t="str">
        <f t="shared" si="46"/>
        <v>ok</v>
      </c>
    </row>
    <row r="184" spans="1:27" ht="49.5" customHeight="1">
      <c r="A184" s="38">
        <v>181</v>
      </c>
      <c r="B184" s="57"/>
      <c r="C184" s="58"/>
      <c r="D184" s="1"/>
      <c r="E184" s="17"/>
      <c r="F184" s="6"/>
      <c r="G184" s="7"/>
      <c r="H184" s="52">
        <f t="shared" si="33"/>
      </c>
      <c r="I184" s="53">
        <f t="shared" si="34"/>
        <v>0</v>
      </c>
      <c r="J184" s="51">
        <f t="shared" si="35"/>
      </c>
      <c r="K184" s="51">
        <f t="shared" si="36"/>
      </c>
      <c r="L184" s="51" t="str">
        <f t="shared" si="37"/>
        <v>0.00</v>
      </c>
      <c r="P184" s="51">
        <f t="shared" si="38"/>
      </c>
      <c r="Q184" s="51">
        <f t="shared" si="39"/>
      </c>
      <c r="R184" s="51">
        <f t="shared" si="40"/>
      </c>
      <c r="S184" s="51">
        <f t="shared" si="41"/>
      </c>
      <c r="T184" s="51">
        <f t="shared" si="42"/>
      </c>
      <c r="U184" s="51">
        <f t="shared" si="43"/>
      </c>
      <c r="X184" s="51">
        <f t="shared" si="44"/>
        <v>0</v>
      </c>
      <c r="Y184" s="51">
        <f t="shared" si="45"/>
        <v>1</v>
      </c>
      <c r="Z184" s="51" t="str">
        <f t="shared" si="32"/>
        <v>ok</v>
      </c>
      <c r="AA184" s="50" t="str">
        <f t="shared" si="46"/>
        <v>ok</v>
      </c>
    </row>
    <row r="185" spans="1:27" ht="49.5" customHeight="1">
      <c r="A185" s="38">
        <v>182</v>
      </c>
      <c r="B185" s="57"/>
      <c r="C185" s="58"/>
      <c r="D185" s="1"/>
      <c r="E185" s="17"/>
      <c r="F185" s="6"/>
      <c r="G185" s="7"/>
      <c r="H185" s="52">
        <f t="shared" si="33"/>
      </c>
      <c r="I185" s="53">
        <f t="shared" si="34"/>
        <v>0</v>
      </c>
      <c r="J185" s="51">
        <f t="shared" si="35"/>
      </c>
      <c r="K185" s="51">
        <f t="shared" si="36"/>
      </c>
      <c r="L185" s="51" t="str">
        <f t="shared" si="37"/>
        <v>0.00</v>
      </c>
      <c r="P185" s="51">
        <f t="shared" si="38"/>
      </c>
      <c r="Q185" s="51">
        <f t="shared" si="39"/>
      </c>
      <c r="R185" s="51">
        <f t="shared" si="40"/>
      </c>
      <c r="S185" s="51">
        <f t="shared" si="41"/>
      </c>
      <c r="T185" s="51">
        <f t="shared" si="42"/>
      </c>
      <c r="U185" s="51">
        <f t="shared" si="43"/>
      </c>
      <c r="X185" s="51">
        <f t="shared" si="44"/>
        <v>0</v>
      </c>
      <c r="Y185" s="51">
        <f t="shared" si="45"/>
        <v>1</v>
      </c>
      <c r="Z185" s="51" t="str">
        <f t="shared" si="32"/>
        <v>ok</v>
      </c>
      <c r="AA185" s="50" t="str">
        <f t="shared" si="46"/>
        <v>ok</v>
      </c>
    </row>
    <row r="186" spans="1:27" ht="49.5" customHeight="1">
      <c r="A186" s="38">
        <v>183</v>
      </c>
      <c r="B186" s="57"/>
      <c r="C186" s="58"/>
      <c r="D186" s="1"/>
      <c r="E186" s="17"/>
      <c r="F186" s="6"/>
      <c r="G186" s="7"/>
      <c r="H186" s="52">
        <f t="shared" si="33"/>
      </c>
      <c r="I186" s="53">
        <f t="shared" si="34"/>
        <v>0</v>
      </c>
      <c r="J186" s="51">
        <f t="shared" si="35"/>
      </c>
      <c r="K186" s="51">
        <f t="shared" si="36"/>
      </c>
      <c r="L186" s="51" t="str">
        <f t="shared" si="37"/>
        <v>0.00</v>
      </c>
      <c r="P186" s="51">
        <f t="shared" si="38"/>
      </c>
      <c r="Q186" s="51">
        <f t="shared" si="39"/>
      </c>
      <c r="R186" s="51">
        <f t="shared" si="40"/>
      </c>
      <c r="S186" s="51">
        <f t="shared" si="41"/>
      </c>
      <c r="T186" s="51">
        <f t="shared" si="42"/>
      </c>
      <c r="U186" s="51">
        <f t="shared" si="43"/>
      </c>
      <c r="X186" s="51">
        <f t="shared" si="44"/>
        <v>0</v>
      </c>
      <c r="Y186" s="51">
        <f t="shared" si="45"/>
        <v>1</v>
      </c>
      <c r="Z186" s="51" t="str">
        <f t="shared" si="32"/>
        <v>ok</v>
      </c>
      <c r="AA186" s="50" t="str">
        <f t="shared" si="46"/>
        <v>ok</v>
      </c>
    </row>
    <row r="187" spans="1:27" ht="49.5" customHeight="1">
      <c r="A187" s="38">
        <v>184</v>
      </c>
      <c r="B187" s="57"/>
      <c r="C187" s="58"/>
      <c r="D187" s="1"/>
      <c r="E187" s="17"/>
      <c r="F187" s="6"/>
      <c r="G187" s="7"/>
      <c r="H187" s="52">
        <f t="shared" si="33"/>
      </c>
      <c r="I187" s="53">
        <f t="shared" si="34"/>
        <v>0</v>
      </c>
      <c r="J187" s="51">
        <f t="shared" si="35"/>
      </c>
      <c r="K187" s="51">
        <f t="shared" si="36"/>
      </c>
      <c r="L187" s="51" t="str">
        <f t="shared" si="37"/>
        <v>0.00</v>
      </c>
      <c r="P187" s="51">
        <f t="shared" si="38"/>
      </c>
      <c r="Q187" s="51">
        <f t="shared" si="39"/>
      </c>
      <c r="R187" s="51">
        <f t="shared" si="40"/>
      </c>
      <c r="S187" s="51">
        <f t="shared" si="41"/>
      </c>
      <c r="T187" s="51">
        <f t="shared" si="42"/>
      </c>
      <c r="U187" s="51">
        <f t="shared" si="43"/>
      </c>
      <c r="X187" s="51">
        <f t="shared" si="44"/>
        <v>0</v>
      </c>
      <c r="Y187" s="51">
        <f t="shared" si="45"/>
        <v>1</v>
      </c>
      <c r="Z187" s="51" t="str">
        <f t="shared" si="32"/>
        <v>ok</v>
      </c>
      <c r="AA187" s="50" t="str">
        <f t="shared" si="46"/>
        <v>ok</v>
      </c>
    </row>
    <row r="188" spans="1:27" ht="49.5" customHeight="1">
      <c r="A188" s="38">
        <v>185</v>
      </c>
      <c r="B188" s="57"/>
      <c r="C188" s="58"/>
      <c r="D188" s="1"/>
      <c r="E188" s="17"/>
      <c r="F188" s="6"/>
      <c r="G188" s="7"/>
      <c r="H188" s="52">
        <f t="shared" si="33"/>
      </c>
      <c r="I188" s="53">
        <f t="shared" si="34"/>
        <v>0</v>
      </c>
      <c r="J188" s="51">
        <f t="shared" si="35"/>
      </c>
      <c r="K188" s="51">
        <f t="shared" si="36"/>
      </c>
      <c r="L188" s="51" t="str">
        <f t="shared" si="37"/>
        <v>0.00</v>
      </c>
      <c r="P188" s="51">
        <f t="shared" si="38"/>
      </c>
      <c r="Q188" s="51">
        <f t="shared" si="39"/>
      </c>
      <c r="R188" s="51">
        <f t="shared" si="40"/>
      </c>
      <c r="S188" s="51">
        <f t="shared" si="41"/>
      </c>
      <c r="T188" s="51">
        <f t="shared" si="42"/>
      </c>
      <c r="U188" s="51">
        <f t="shared" si="43"/>
      </c>
      <c r="X188" s="51">
        <f t="shared" si="44"/>
        <v>0</v>
      </c>
      <c r="Y188" s="51">
        <f t="shared" si="45"/>
        <v>1</v>
      </c>
      <c r="Z188" s="51" t="str">
        <f t="shared" si="32"/>
        <v>ok</v>
      </c>
      <c r="AA188" s="50" t="str">
        <f t="shared" si="46"/>
        <v>ok</v>
      </c>
    </row>
    <row r="189" spans="1:27" ht="49.5" customHeight="1">
      <c r="A189" s="38">
        <v>186</v>
      </c>
      <c r="B189" s="57"/>
      <c r="C189" s="58"/>
      <c r="D189" s="1"/>
      <c r="E189" s="17"/>
      <c r="F189" s="6"/>
      <c r="G189" s="7"/>
      <c r="H189" s="52">
        <f t="shared" si="33"/>
      </c>
      <c r="I189" s="53">
        <f t="shared" si="34"/>
        <v>0</v>
      </c>
      <c r="J189" s="51">
        <f t="shared" si="35"/>
      </c>
      <c r="K189" s="51">
        <f t="shared" si="36"/>
      </c>
      <c r="L189" s="51" t="str">
        <f t="shared" si="37"/>
        <v>0.00</v>
      </c>
      <c r="P189" s="51">
        <f t="shared" si="38"/>
      </c>
      <c r="Q189" s="51">
        <f t="shared" si="39"/>
      </c>
      <c r="R189" s="51">
        <f t="shared" si="40"/>
      </c>
      <c r="S189" s="51">
        <f t="shared" si="41"/>
      </c>
      <c r="T189" s="51">
        <f t="shared" si="42"/>
      </c>
      <c r="U189" s="51">
        <f t="shared" si="43"/>
      </c>
      <c r="X189" s="51">
        <f t="shared" si="44"/>
        <v>0</v>
      </c>
      <c r="Y189" s="51">
        <f t="shared" si="45"/>
        <v>1</v>
      </c>
      <c r="Z189" s="51" t="str">
        <f t="shared" si="32"/>
        <v>ok</v>
      </c>
      <c r="AA189" s="50" t="str">
        <f t="shared" si="46"/>
        <v>ok</v>
      </c>
    </row>
    <row r="190" spans="1:27" ht="49.5" customHeight="1">
      <c r="A190" s="38">
        <v>187</v>
      </c>
      <c r="B190" s="57"/>
      <c r="C190" s="58"/>
      <c r="D190" s="1"/>
      <c r="E190" s="17"/>
      <c r="F190" s="6"/>
      <c r="G190" s="7"/>
      <c r="H190" s="52">
        <f t="shared" si="33"/>
      </c>
      <c r="I190" s="53">
        <f t="shared" si="34"/>
        <v>0</v>
      </c>
      <c r="J190" s="51">
        <f t="shared" si="35"/>
      </c>
      <c r="K190" s="51">
        <f t="shared" si="36"/>
      </c>
      <c r="L190" s="51" t="str">
        <f t="shared" si="37"/>
        <v>0.00</v>
      </c>
      <c r="P190" s="51">
        <f t="shared" si="38"/>
      </c>
      <c r="Q190" s="51">
        <f t="shared" si="39"/>
      </c>
      <c r="R190" s="51">
        <f t="shared" si="40"/>
      </c>
      <c r="S190" s="51">
        <f t="shared" si="41"/>
      </c>
      <c r="T190" s="51">
        <f t="shared" si="42"/>
      </c>
      <c r="U190" s="51">
        <f t="shared" si="43"/>
      </c>
      <c r="X190" s="51">
        <f t="shared" si="44"/>
        <v>0</v>
      </c>
      <c r="Y190" s="51">
        <f t="shared" si="45"/>
        <v>1</v>
      </c>
      <c r="Z190" s="51" t="str">
        <f t="shared" si="32"/>
        <v>ok</v>
      </c>
      <c r="AA190" s="50" t="str">
        <f t="shared" si="46"/>
        <v>ok</v>
      </c>
    </row>
    <row r="191" spans="1:27" ht="49.5" customHeight="1">
      <c r="A191" s="38">
        <v>188</v>
      </c>
      <c r="B191" s="57"/>
      <c r="C191" s="58"/>
      <c r="D191" s="1"/>
      <c r="E191" s="17"/>
      <c r="F191" s="6"/>
      <c r="G191" s="7"/>
      <c r="H191" s="52">
        <f t="shared" si="33"/>
      </c>
      <c r="I191" s="53">
        <f t="shared" si="34"/>
        <v>0</v>
      </c>
      <c r="J191" s="51">
        <f t="shared" si="35"/>
      </c>
      <c r="K191" s="51">
        <f t="shared" si="36"/>
      </c>
      <c r="L191" s="51" t="str">
        <f t="shared" si="37"/>
        <v>0.00</v>
      </c>
      <c r="P191" s="51">
        <f t="shared" si="38"/>
      </c>
      <c r="Q191" s="51">
        <f t="shared" si="39"/>
      </c>
      <c r="R191" s="51">
        <f t="shared" si="40"/>
      </c>
      <c r="S191" s="51">
        <f t="shared" si="41"/>
      </c>
      <c r="T191" s="51">
        <f t="shared" si="42"/>
      </c>
      <c r="U191" s="51">
        <f t="shared" si="43"/>
      </c>
      <c r="X191" s="51">
        <f t="shared" si="44"/>
        <v>0</v>
      </c>
      <c r="Y191" s="51">
        <f t="shared" si="45"/>
        <v>1</v>
      </c>
      <c r="Z191" s="51" t="str">
        <f t="shared" si="32"/>
        <v>ok</v>
      </c>
      <c r="AA191" s="50" t="str">
        <f t="shared" si="46"/>
        <v>ok</v>
      </c>
    </row>
    <row r="192" spans="1:27" ht="49.5" customHeight="1">
      <c r="A192" s="38">
        <v>189</v>
      </c>
      <c r="B192" s="57"/>
      <c r="C192" s="58"/>
      <c r="D192" s="1"/>
      <c r="E192" s="17"/>
      <c r="F192" s="6"/>
      <c r="G192" s="7"/>
      <c r="H192" s="52">
        <f t="shared" si="33"/>
      </c>
      <c r="I192" s="53">
        <f t="shared" si="34"/>
        <v>0</v>
      </c>
      <c r="J192" s="51">
        <f t="shared" si="35"/>
      </c>
      <c r="K192" s="51">
        <f t="shared" si="36"/>
      </c>
      <c r="L192" s="51" t="str">
        <f t="shared" si="37"/>
        <v>0.00</v>
      </c>
      <c r="P192" s="51">
        <f t="shared" si="38"/>
      </c>
      <c r="Q192" s="51">
        <f t="shared" si="39"/>
      </c>
      <c r="R192" s="51">
        <f t="shared" si="40"/>
      </c>
      <c r="S192" s="51">
        <f t="shared" si="41"/>
      </c>
      <c r="T192" s="51">
        <f t="shared" si="42"/>
      </c>
      <c r="U192" s="51">
        <f t="shared" si="43"/>
      </c>
      <c r="X192" s="51">
        <f t="shared" si="44"/>
        <v>0</v>
      </c>
      <c r="Y192" s="51">
        <f t="shared" si="45"/>
        <v>1</v>
      </c>
      <c r="Z192" s="51" t="str">
        <f t="shared" si="32"/>
        <v>ok</v>
      </c>
      <c r="AA192" s="50" t="str">
        <f t="shared" si="46"/>
        <v>ok</v>
      </c>
    </row>
    <row r="193" spans="1:27" ht="49.5" customHeight="1">
      <c r="A193" s="38">
        <v>190</v>
      </c>
      <c r="B193" s="57"/>
      <c r="C193" s="58"/>
      <c r="D193" s="1"/>
      <c r="E193" s="17"/>
      <c r="F193" s="6"/>
      <c r="G193" s="7"/>
      <c r="H193" s="52">
        <f t="shared" si="33"/>
      </c>
      <c r="I193" s="53">
        <f t="shared" si="34"/>
        <v>0</v>
      </c>
      <c r="J193" s="51">
        <f t="shared" si="35"/>
      </c>
      <c r="K193" s="51">
        <f t="shared" si="36"/>
      </c>
      <c r="L193" s="51" t="str">
        <f t="shared" si="37"/>
        <v>0.00</v>
      </c>
      <c r="P193" s="51">
        <f t="shared" si="38"/>
      </c>
      <c r="Q193" s="51">
        <f t="shared" si="39"/>
      </c>
      <c r="R193" s="51">
        <f t="shared" si="40"/>
      </c>
      <c r="S193" s="51">
        <f t="shared" si="41"/>
      </c>
      <c r="T193" s="51">
        <f t="shared" si="42"/>
      </c>
      <c r="U193" s="51">
        <f t="shared" si="43"/>
      </c>
      <c r="X193" s="51">
        <f t="shared" si="44"/>
        <v>0</v>
      </c>
      <c r="Y193" s="51">
        <f t="shared" si="45"/>
        <v>1</v>
      </c>
      <c r="Z193" s="51" t="str">
        <f t="shared" si="32"/>
        <v>ok</v>
      </c>
      <c r="AA193" s="50" t="str">
        <f t="shared" si="46"/>
        <v>ok</v>
      </c>
    </row>
    <row r="194" spans="1:27" ht="49.5" customHeight="1">
      <c r="A194" s="38">
        <v>191</v>
      </c>
      <c r="B194" s="57"/>
      <c r="C194" s="58"/>
      <c r="D194" s="1"/>
      <c r="E194" s="17"/>
      <c r="F194" s="6"/>
      <c r="G194" s="7"/>
      <c r="H194" s="52">
        <f t="shared" si="33"/>
      </c>
      <c r="I194" s="53">
        <f t="shared" si="34"/>
        <v>0</v>
      </c>
      <c r="J194" s="51">
        <f t="shared" si="35"/>
      </c>
      <c r="K194" s="51">
        <f t="shared" si="36"/>
      </c>
      <c r="L194" s="51" t="str">
        <f t="shared" si="37"/>
        <v>0.00</v>
      </c>
      <c r="P194" s="51">
        <f t="shared" si="38"/>
      </c>
      <c r="Q194" s="51">
        <f t="shared" si="39"/>
      </c>
      <c r="R194" s="51">
        <f t="shared" si="40"/>
      </c>
      <c r="S194" s="51">
        <f t="shared" si="41"/>
      </c>
      <c r="T194" s="51">
        <f t="shared" si="42"/>
      </c>
      <c r="U194" s="51">
        <f t="shared" si="43"/>
      </c>
      <c r="X194" s="51">
        <f t="shared" si="44"/>
        <v>0</v>
      </c>
      <c r="Y194" s="51">
        <f t="shared" si="45"/>
        <v>1</v>
      </c>
      <c r="Z194" s="51" t="str">
        <f t="shared" si="32"/>
        <v>ok</v>
      </c>
      <c r="AA194" s="50" t="str">
        <f t="shared" si="46"/>
        <v>ok</v>
      </c>
    </row>
    <row r="195" spans="1:27" ht="49.5" customHeight="1">
      <c r="A195" s="38">
        <v>192</v>
      </c>
      <c r="B195" s="57"/>
      <c r="C195" s="58"/>
      <c r="D195" s="1"/>
      <c r="E195" s="17"/>
      <c r="F195" s="6"/>
      <c r="G195" s="7"/>
      <c r="H195" s="52">
        <f t="shared" si="33"/>
      </c>
      <c r="I195" s="53">
        <f t="shared" si="34"/>
        <v>0</v>
      </c>
      <c r="J195" s="51">
        <f t="shared" si="35"/>
      </c>
      <c r="K195" s="51">
        <f t="shared" si="36"/>
      </c>
      <c r="L195" s="51" t="str">
        <f t="shared" si="37"/>
        <v>0.00</v>
      </c>
      <c r="P195" s="51">
        <f t="shared" si="38"/>
      </c>
      <c r="Q195" s="51">
        <f t="shared" si="39"/>
      </c>
      <c r="R195" s="51">
        <f t="shared" si="40"/>
      </c>
      <c r="S195" s="51">
        <f t="shared" si="41"/>
      </c>
      <c r="T195" s="51">
        <f t="shared" si="42"/>
      </c>
      <c r="U195" s="51">
        <f t="shared" si="43"/>
      </c>
      <c r="X195" s="51">
        <f t="shared" si="44"/>
        <v>0</v>
      </c>
      <c r="Y195" s="51">
        <f t="shared" si="45"/>
        <v>1</v>
      </c>
      <c r="Z195" s="51" t="str">
        <f t="shared" si="32"/>
        <v>ok</v>
      </c>
      <c r="AA195" s="50" t="str">
        <f t="shared" si="46"/>
        <v>ok</v>
      </c>
    </row>
    <row r="196" spans="1:27" ht="49.5" customHeight="1">
      <c r="A196" s="38">
        <v>193</v>
      </c>
      <c r="B196" s="57"/>
      <c r="C196" s="58"/>
      <c r="D196" s="1"/>
      <c r="E196" s="17"/>
      <c r="F196" s="6"/>
      <c r="G196" s="7"/>
      <c r="H196" s="52">
        <f t="shared" si="33"/>
      </c>
      <c r="I196" s="53">
        <f t="shared" si="34"/>
        <v>0</v>
      </c>
      <c r="J196" s="51">
        <f t="shared" si="35"/>
      </c>
      <c r="K196" s="51">
        <f t="shared" si="36"/>
      </c>
      <c r="L196" s="51" t="str">
        <f t="shared" si="37"/>
        <v>0.00</v>
      </c>
      <c r="P196" s="51">
        <f t="shared" si="38"/>
      </c>
      <c r="Q196" s="51">
        <f t="shared" si="39"/>
      </c>
      <c r="R196" s="51">
        <f t="shared" si="40"/>
      </c>
      <c r="S196" s="51">
        <f t="shared" si="41"/>
      </c>
      <c r="T196" s="51">
        <f t="shared" si="42"/>
      </c>
      <c r="U196" s="51">
        <f t="shared" si="43"/>
      </c>
      <c r="X196" s="51">
        <f t="shared" si="44"/>
        <v>0</v>
      </c>
      <c r="Y196" s="51">
        <f t="shared" si="45"/>
        <v>1</v>
      </c>
      <c r="Z196" s="51" t="str">
        <f aca="true" t="shared" si="47" ref="Z196:Z259">IF(C196="","ok",IF(AA196="error",C196,"ok"))</f>
        <v>ok</v>
      </c>
      <c r="AA196" s="50" t="str">
        <f t="shared" si="46"/>
        <v>ok</v>
      </c>
    </row>
    <row r="197" spans="1:27" ht="49.5" customHeight="1">
      <c r="A197" s="38">
        <v>194</v>
      </c>
      <c r="B197" s="57"/>
      <c r="C197" s="58"/>
      <c r="D197" s="1"/>
      <c r="E197" s="17"/>
      <c r="F197" s="6"/>
      <c r="G197" s="7"/>
      <c r="H197" s="52">
        <f aca="true" t="shared" si="48" ref="H197:H260">CONCATENATE(B197,C197)</f>
      </c>
      <c r="I197" s="53">
        <f aca="true" t="shared" si="49" ref="I197:I260">ROUND(G197,2)</f>
        <v>0</v>
      </c>
      <c r="J197" s="51">
        <f aca="true" t="shared" si="50" ref="J197:J260">IF(C197="","",IF(C197="-","ERR",VLOOKUP(C197,$N$4:$O$15,2,0)))</f>
      </c>
      <c r="K197" s="51">
        <f aca="true" t="shared" si="51" ref="K197:K260">IF(B197="","",VLOOKUP(B197,$V$4:$W$6,2,0))</f>
      </c>
      <c r="L197" s="51" t="str">
        <f aca="true" t="shared" si="52" ref="L197:L260">FIXED(G197,2)</f>
        <v>0.00</v>
      </c>
      <c r="P197" s="51">
        <f aca="true" t="shared" si="53" ref="P197:P260">IF(B197="","",IF(OR($B197=$V$4,$B197=$V$5),$N$4,IF($B197=$V$6,$N$7,"")))</f>
      </c>
      <c r="Q197" s="51">
        <f aca="true" t="shared" si="54" ref="Q197:Q260">IF(B197="","",IF(OR($B197=$V$4,$B197=$V$5),$N$5,IF($B197=$V$6,$N$8,"")))</f>
      </c>
      <c r="R197" s="51">
        <f aca="true" t="shared" si="55" ref="R197:R260">IF(B197="","",IF(OR($B197=$V$4,$B197=$V$5),$N$6,IF($B197=$V$6,$N$9,"")))</f>
      </c>
      <c r="S197" s="51">
        <f aca="true" t="shared" si="56" ref="S197:S260">IF(B197="","",IF(OR($B197=$V$4,$B197=$V$5),"",IF($B197=$V$6,$N$10,"")))</f>
      </c>
      <c r="T197" s="51">
        <f aca="true" t="shared" si="57" ref="T197:T260">IF(B197="","",IF(OR($B197=$V$4,$B197=$V$5),"",IF($B197=$V$6,$N$11,"")))</f>
      </c>
      <c r="U197" s="51">
        <f aca="true" t="shared" si="58" ref="U197:U260">IF(B197="","",IF(OR($B197=$V$4,$B197=$V$5),"",IF($B197=$V$6,$N$12,"")))</f>
      </c>
      <c r="X197" s="51">
        <f aca="true" t="shared" si="59" ref="X197:X260">IF(OR(B197=$V$4,B197=$V$5,B197=$V$6),1,0)</f>
        <v>0</v>
      </c>
      <c r="Y197" s="51">
        <f aca="true" t="shared" si="60" ref="Y197:Y260">IF(X197=1,IF(J197="","-",1),1)</f>
        <v>1</v>
      </c>
      <c r="Z197" s="51" t="str">
        <f t="shared" si="47"/>
        <v>ok</v>
      </c>
      <c r="AA197" s="50" t="str">
        <f aca="true" t="shared" si="61" ref="AA197:AA260">IF(OR(C197=P197,C197=Q197,C197=R197,C197=S197,C197=T197,C197=U197),"ok","error")</f>
        <v>ok</v>
      </c>
    </row>
    <row r="198" spans="1:27" ht="49.5" customHeight="1">
      <c r="A198" s="38">
        <v>195</v>
      </c>
      <c r="B198" s="57"/>
      <c r="C198" s="58"/>
      <c r="D198" s="1"/>
      <c r="E198" s="17"/>
      <c r="F198" s="6"/>
      <c r="G198" s="7"/>
      <c r="H198" s="52">
        <f t="shared" si="48"/>
      </c>
      <c r="I198" s="53">
        <f t="shared" si="49"/>
        <v>0</v>
      </c>
      <c r="J198" s="51">
        <f t="shared" si="50"/>
      </c>
      <c r="K198" s="51">
        <f t="shared" si="51"/>
      </c>
      <c r="L198" s="51" t="str">
        <f t="shared" si="52"/>
        <v>0.00</v>
      </c>
      <c r="P198" s="51">
        <f t="shared" si="53"/>
      </c>
      <c r="Q198" s="51">
        <f t="shared" si="54"/>
      </c>
      <c r="R198" s="51">
        <f t="shared" si="55"/>
      </c>
      <c r="S198" s="51">
        <f t="shared" si="56"/>
      </c>
      <c r="T198" s="51">
        <f t="shared" si="57"/>
      </c>
      <c r="U198" s="51">
        <f t="shared" si="58"/>
      </c>
      <c r="X198" s="51">
        <f t="shared" si="59"/>
        <v>0</v>
      </c>
      <c r="Y198" s="51">
        <f t="shared" si="60"/>
        <v>1</v>
      </c>
      <c r="Z198" s="51" t="str">
        <f t="shared" si="47"/>
        <v>ok</v>
      </c>
      <c r="AA198" s="50" t="str">
        <f t="shared" si="61"/>
        <v>ok</v>
      </c>
    </row>
    <row r="199" spans="1:27" ht="49.5" customHeight="1">
      <c r="A199" s="38">
        <v>196</v>
      </c>
      <c r="B199" s="57"/>
      <c r="C199" s="58"/>
      <c r="D199" s="1"/>
      <c r="E199" s="17"/>
      <c r="F199" s="6"/>
      <c r="G199" s="7"/>
      <c r="H199" s="52">
        <f t="shared" si="48"/>
      </c>
      <c r="I199" s="53">
        <f t="shared" si="49"/>
        <v>0</v>
      </c>
      <c r="J199" s="51">
        <f t="shared" si="50"/>
      </c>
      <c r="K199" s="51">
        <f t="shared" si="51"/>
      </c>
      <c r="L199" s="51" t="str">
        <f t="shared" si="52"/>
        <v>0.00</v>
      </c>
      <c r="P199" s="51">
        <f t="shared" si="53"/>
      </c>
      <c r="Q199" s="51">
        <f t="shared" si="54"/>
      </c>
      <c r="R199" s="51">
        <f t="shared" si="55"/>
      </c>
      <c r="S199" s="51">
        <f t="shared" si="56"/>
      </c>
      <c r="T199" s="51">
        <f t="shared" si="57"/>
      </c>
      <c r="U199" s="51">
        <f t="shared" si="58"/>
      </c>
      <c r="X199" s="51">
        <f t="shared" si="59"/>
        <v>0</v>
      </c>
      <c r="Y199" s="51">
        <f t="shared" si="60"/>
        <v>1</v>
      </c>
      <c r="Z199" s="51" t="str">
        <f t="shared" si="47"/>
        <v>ok</v>
      </c>
      <c r="AA199" s="50" t="str">
        <f t="shared" si="61"/>
        <v>ok</v>
      </c>
    </row>
    <row r="200" spans="1:27" ht="49.5" customHeight="1">
      <c r="A200" s="38">
        <v>197</v>
      </c>
      <c r="B200" s="57"/>
      <c r="C200" s="58"/>
      <c r="D200" s="1"/>
      <c r="E200" s="17"/>
      <c r="F200" s="6"/>
      <c r="G200" s="7"/>
      <c r="H200" s="52">
        <f t="shared" si="48"/>
      </c>
      <c r="I200" s="53">
        <f t="shared" si="49"/>
        <v>0</v>
      </c>
      <c r="J200" s="51">
        <f t="shared" si="50"/>
      </c>
      <c r="K200" s="51">
        <f t="shared" si="51"/>
      </c>
      <c r="L200" s="51" t="str">
        <f t="shared" si="52"/>
        <v>0.00</v>
      </c>
      <c r="P200" s="51">
        <f t="shared" si="53"/>
      </c>
      <c r="Q200" s="51">
        <f t="shared" si="54"/>
      </c>
      <c r="R200" s="51">
        <f t="shared" si="55"/>
      </c>
      <c r="S200" s="51">
        <f t="shared" si="56"/>
      </c>
      <c r="T200" s="51">
        <f t="shared" si="57"/>
      </c>
      <c r="U200" s="51">
        <f t="shared" si="58"/>
      </c>
      <c r="X200" s="51">
        <f t="shared" si="59"/>
        <v>0</v>
      </c>
      <c r="Y200" s="51">
        <f t="shared" si="60"/>
        <v>1</v>
      </c>
      <c r="Z200" s="51" t="str">
        <f t="shared" si="47"/>
        <v>ok</v>
      </c>
      <c r="AA200" s="50" t="str">
        <f t="shared" si="61"/>
        <v>ok</v>
      </c>
    </row>
    <row r="201" spans="1:27" ht="49.5" customHeight="1">
      <c r="A201" s="38">
        <v>198</v>
      </c>
      <c r="B201" s="57"/>
      <c r="C201" s="58"/>
      <c r="D201" s="1"/>
      <c r="E201" s="17"/>
      <c r="F201" s="6"/>
      <c r="G201" s="7"/>
      <c r="H201" s="52">
        <f t="shared" si="48"/>
      </c>
      <c r="I201" s="53">
        <f t="shared" si="49"/>
        <v>0</v>
      </c>
      <c r="J201" s="51">
        <f t="shared" si="50"/>
      </c>
      <c r="K201" s="51">
        <f t="shared" si="51"/>
      </c>
      <c r="L201" s="51" t="str">
        <f t="shared" si="52"/>
        <v>0.00</v>
      </c>
      <c r="P201" s="51">
        <f t="shared" si="53"/>
      </c>
      <c r="Q201" s="51">
        <f t="shared" si="54"/>
      </c>
      <c r="R201" s="51">
        <f t="shared" si="55"/>
      </c>
      <c r="S201" s="51">
        <f t="shared" si="56"/>
      </c>
      <c r="T201" s="51">
        <f t="shared" si="57"/>
      </c>
      <c r="U201" s="51">
        <f t="shared" si="58"/>
      </c>
      <c r="X201" s="51">
        <f t="shared" si="59"/>
        <v>0</v>
      </c>
      <c r="Y201" s="51">
        <f t="shared" si="60"/>
        <v>1</v>
      </c>
      <c r="Z201" s="51" t="str">
        <f t="shared" si="47"/>
        <v>ok</v>
      </c>
      <c r="AA201" s="50" t="str">
        <f t="shared" si="61"/>
        <v>ok</v>
      </c>
    </row>
    <row r="202" spans="1:27" ht="49.5" customHeight="1">
      <c r="A202" s="38">
        <v>199</v>
      </c>
      <c r="B202" s="57"/>
      <c r="C202" s="58"/>
      <c r="D202" s="1"/>
      <c r="E202" s="17"/>
      <c r="F202" s="6"/>
      <c r="G202" s="7"/>
      <c r="H202" s="52">
        <f t="shared" si="48"/>
      </c>
      <c r="I202" s="53">
        <f t="shared" si="49"/>
        <v>0</v>
      </c>
      <c r="J202" s="51">
        <f t="shared" si="50"/>
      </c>
      <c r="K202" s="51">
        <f t="shared" si="51"/>
      </c>
      <c r="L202" s="51" t="str">
        <f t="shared" si="52"/>
        <v>0.00</v>
      </c>
      <c r="P202" s="51">
        <f t="shared" si="53"/>
      </c>
      <c r="Q202" s="51">
        <f t="shared" si="54"/>
      </c>
      <c r="R202" s="51">
        <f t="shared" si="55"/>
      </c>
      <c r="S202" s="51">
        <f t="shared" si="56"/>
      </c>
      <c r="T202" s="51">
        <f t="shared" si="57"/>
      </c>
      <c r="U202" s="51">
        <f t="shared" si="58"/>
      </c>
      <c r="X202" s="51">
        <f t="shared" si="59"/>
        <v>0</v>
      </c>
      <c r="Y202" s="51">
        <f t="shared" si="60"/>
        <v>1</v>
      </c>
      <c r="Z202" s="51" t="str">
        <f t="shared" si="47"/>
        <v>ok</v>
      </c>
      <c r="AA202" s="50" t="str">
        <f t="shared" si="61"/>
        <v>ok</v>
      </c>
    </row>
    <row r="203" spans="1:27" ht="49.5" customHeight="1">
      <c r="A203" s="38">
        <v>200</v>
      </c>
      <c r="B203" s="57"/>
      <c r="C203" s="58"/>
      <c r="D203" s="1"/>
      <c r="E203" s="17"/>
      <c r="F203" s="6"/>
      <c r="G203" s="7"/>
      <c r="H203" s="52">
        <f t="shared" si="48"/>
      </c>
      <c r="I203" s="53">
        <f t="shared" si="49"/>
        <v>0</v>
      </c>
      <c r="J203" s="51">
        <f t="shared" si="50"/>
      </c>
      <c r="K203" s="51">
        <f t="shared" si="51"/>
      </c>
      <c r="L203" s="51" t="str">
        <f t="shared" si="52"/>
        <v>0.00</v>
      </c>
      <c r="P203" s="51">
        <f t="shared" si="53"/>
      </c>
      <c r="Q203" s="51">
        <f t="shared" si="54"/>
      </c>
      <c r="R203" s="51">
        <f t="shared" si="55"/>
      </c>
      <c r="S203" s="51">
        <f t="shared" si="56"/>
      </c>
      <c r="T203" s="51">
        <f t="shared" si="57"/>
      </c>
      <c r="U203" s="51">
        <f t="shared" si="58"/>
      </c>
      <c r="X203" s="51">
        <f t="shared" si="59"/>
        <v>0</v>
      </c>
      <c r="Y203" s="51">
        <f t="shared" si="60"/>
        <v>1</v>
      </c>
      <c r="Z203" s="51" t="str">
        <f t="shared" si="47"/>
        <v>ok</v>
      </c>
      <c r="AA203" s="50" t="str">
        <f t="shared" si="61"/>
        <v>ok</v>
      </c>
    </row>
    <row r="204" spans="1:27" ht="49.5" customHeight="1">
      <c r="A204" s="38">
        <v>201</v>
      </c>
      <c r="B204" s="57"/>
      <c r="C204" s="58"/>
      <c r="D204" s="1"/>
      <c r="E204" s="17"/>
      <c r="F204" s="6"/>
      <c r="G204" s="7"/>
      <c r="H204" s="52">
        <f t="shared" si="48"/>
      </c>
      <c r="I204" s="53">
        <f t="shared" si="49"/>
        <v>0</v>
      </c>
      <c r="J204" s="51">
        <f t="shared" si="50"/>
      </c>
      <c r="K204" s="51">
        <f t="shared" si="51"/>
      </c>
      <c r="L204" s="51" t="str">
        <f t="shared" si="52"/>
        <v>0.00</v>
      </c>
      <c r="P204" s="51">
        <f t="shared" si="53"/>
      </c>
      <c r="Q204" s="51">
        <f t="shared" si="54"/>
      </c>
      <c r="R204" s="51">
        <f t="shared" si="55"/>
      </c>
      <c r="S204" s="51">
        <f t="shared" si="56"/>
      </c>
      <c r="T204" s="51">
        <f t="shared" si="57"/>
      </c>
      <c r="U204" s="51">
        <f t="shared" si="58"/>
      </c>
      <c r="X204" s="51">
        <f t="shared" si="59"/>
        <v>0</v>
      </c>
      <c r="Y204" s="51">
        <f t="shared" si="60"/>
        <v>1</v>
      </c>
      <c r="Z204" s="51" t="str">
        <f t="shared" si="47"/>
        <v>ok</v>
      </c>
      <c r="AA204" s="50" t="str">
        <f t="shared" si="61"/>
        <v>ok</v>
      </c>
    </row>
    <row r="205" spans="1:27" ht="49.5" customHeight="1">
      <c r="A205" s="38">
        <v>202</v>
      </c>
      <c r="B205" s="57"/>
      <c r="C205" s="58"/>
      <c r="D205" s="1"/>
      <c r="E205" s="17"/>
      <c r="F205" s="6"/>
      <c r="G205" s="7"/>
      <c r="H205" s="52">
        <f t="shared" si="48"/>
      </c>
      <c r="I205" s="53">
        <f t="shared" si="49"/>
        <v>0</v>
      </c>
      <c r="J205" s="51">
        <f t="shared" si="50"/>
      </c>
      <c r="K205" s="51">
        <f t="shared" si="51"/>
      </c>
      <c r="L205" s="51" t="str">
        <f t="shared" si="52"/>
        <v>0.00</v>
      </c>
      <c r="P205" s="51">
        <f t="shared" si="53"/>
      </c>
      <c r="Q205" s="51">
        <f t="shared" si="54"/>
      </c>
      <c r="R205" s="51">
        <f t="shared" si="55"/>
      </c>
      <c r="S205" s="51">
        <f t="shared" si="56"/>
      </c>
      <c r="T205" s="51">
        <f t="shared" si="57"/>
      </c>
      <c r="U205" s="51">
        <f t="shared" si="58"/>
      </c>
      <c r="X205" s="51">
        <f t="shared" si="59"/>
        <v>0</v>
      </c>
      <c r="Y205" s="51">
        <f t="shared" si="60"/>
        <v>1</v>
      </c>
      <c r="Z205" s="51" t="str">
        <f t="shared" si="47"/>
        <v>ok</v>
      </c>
      <c r="AA205" s="50" t="str">
        <f t="shared" si="61"/>
        <v>ok</v>
      </c>
    </row>
    <row r="206" spans="1:27" ht="49.5" customHeight="1">
      <c r="A206" s="38">
        <v>203</v>
      </c>
      <c r="B206" s="57"/>
      <c r="C206" s="58"/>
      <c r="D206" s="1"/>
      <c r="E206" s="17"/>
      <c r="F206" s="6"/>
      <c r="G206" s="7"/>
      <c r="H206" s="52">
        <f t="shared" si="48"/>
      </c>
      <c r="I206" s="53">
        <f t="shared" si="49"/>
        <v>0</v>
      </c>
      <c r="J206" s="51">
        <f t="shared" si="50"/>
      </c>
      <c r="K206" s="51">
        <f t="shared" si="51"/>
      </c>
      <c r="L206" s="51" t="str">
        <f t="shared" si="52"/>
        <v>0.00</v>
      </c>
      <c r="P206" s="51">
        <f t="shared" si="53"/>
      </c>
      <c r="Q206" s="51">
        <f t="shared" si="54"/>
      </c>
      <c r="R206" s="51">
        <f t="shared" si="55"/>
      </c>
      <c r="S206" s="51">
        <f t="shared" si="56"/>
      </c>
      <c r="T206" s="51">
        <f t="shared" si="57"/>
      </c>
      <c r="U206" s="51">
        <f t="shared" si="58"/>
      </c>
      <c r="X206" s="51">
        <f t="shared" si="59"/>
        <v>0</v>
      </c>
      <c r="Y206" s="51">
        <f t="shared" si="60"/>
        <v>1</v>
      </c>
      <c r="Z206" s="51" t="str">
        <f t="shared" si="47"/>
        <v>ok</v>
      </c>
      <c r="AA206" s="50" t="str">
        <f t="shared" si="61"/>
        <v>ok</v>
      </c>
    </row>
    <row r="207" spans="1:27" ht="49.5" customHeight="1">
      <c r="A207" s="38">
        <v>204</v>
      </c>
      <c r="B207" s="57"/>
      <c r="C207" s="58"/>
      <c r="D207" s="1"/>
      <c r="E207" s="17"/>
      <c r="F207" s="6"/>
      <c r="G207" s="7"/>
      <c r="H207" s="52">
        <f t="shared" si="48"/>
      </c>
      <c r="I207" s="53">
        <f t="shared" si="49"/>
        <v>0</v>
      </c>
      <c r="J207" s="51">
        <f t="shared" si="50"/>
      </c>
      <c r="K207" s="51">
        <f t="shared" si="51"/>
      </c>
      <c r="L207" s="51" t="str">
        <f t="shared" si="52"/>
        <v>0.00</v>
      </c>
      <c r="P207" s="51">
        <f t="shared" si="53"/>
      </c>
      <c r="Q207" s="51">
        <f t="shared" si="54"/>
      </c>
      <c r="R207" s="51">
        <f t="shared" si="55"/>
      </c>
      <c r="S207" s="51">
        <f t="shared" si="56"/>
      </c>
      <c r="T207" s="51">
        <f t="shared" si="57"/>
      </c>
      <c r="U207" s="51">
        <f t="shared" si="58"/>
      </c>
      <c r="X207" s="51">
        <f t="shared" si="59"/>
        <v>0</v>
      </c>
      <c r="Y207" s="51">
        <f t="shared" si="60"/>
        <v>1</v>
      </c>
      <c r="Z207" s="51" t="str">
        <f t="shared" si="47"/>
        <v>ok</v>
      </c>
      <c r="AA207" s="50" t="str">
        <f t="shared" si="61"/>
        <v>ok</v>
      </c>
    </row>
    <row r="208" spans="1:27" ht="49.5" customHeight="1">
      <c r="A208" s="38">
        <v>205</v>
      </c>
      <c r="B208" s="57"/>
      <c r="C208" s="58"/>
      <c r="D208" s="1"/>
      <c r="E208" s="17"/>
      <c r="F208" s="6"/>
      <c r="G208" s="7"/>
      <c r="H208" s="52">
        <f t="shared" si="48"/>
      </c>
      <c r="I208" s="53">
        <f t="shared" si="49"/>
        <v>0</v>
      </c>
      <c r="J208" s="51">
        <f t="shared" si="50"/>
      </c>
      <c r="K208" s="51">
        <f t="shared" si="51"/>
      </c>
      <c r="L208" s="51" t="str">
        <f t="shared" si="52"/>
        <v>0.00</v>
      </c>
      <c r="P208" s="51">
        <f t="shared" si="53"/>
      </c>
      <c r="Q208" s="51">
        <f t="shared" si="54"/>
      </c>
      <c r="R208" s="51">
        <f t="shared" si="55"/>
      </c>
      <c r="S208" s="51">
        <f t="shared" si="56"/>
      </c>
      <c r="T208" s="51">
        <f t="shared" si="57"/>
      </c>
      <c r="U208" s="51">
        <f t="shared" si="58"/>
      </c>
      <c r="X208" s="51">
        <f t="shared" si="59"/>
        <v>0</v>
      </c>
      <c r="Y208" s="51">
        <f t="shared" si="60"/>
        <v>1</v>
      </c>
      <c r="Z208" s="51" t="str">
        <f t="shared" si="47"/>
        <v>ok</v>
      </c>
      <c r="AA208" s="50" t="str">
        <f t="shared" si="61"/>
        <v>ok</v>
      </c>
    </row>
    <row r="209" spans="1:27" ht="49.5" customHeight="1">
      <c r="A209" s="38">
        <v>206</v>
      </c>
      <c r="B209" s="57"/>
      <c r="C209" s="58"/>
      <c r="D209" s="1"/>
      <c r="E209" s="17"/>
      <c r="F209" s="6"/>
      <c r="G209" s="7"/>
      <c r="H209" s="52">
        <f t="shared" si="48"/>
      </c>
      <c r="I209" s="53">
        <f t="shared" si="49"/>
        <v>0</v>
      </c>
      <c r="J209" s="51">
        <f t="shared" si="50"/>
      </c>
      <c r="K209" s="51">
        <f t="shared" si="51"/>
      </c>
      <c r="L209" s="51" t="str">
        <f t="shared" si="52"/>
        <v>0.00</v>
      </c>
      <c r="P209" s="51">
        <f t="shared" si="53"/>
      </c>
      <c r="Q209" s="51">
        <f t="shared" si="54"/>
      </c>
      <c r="R209" s="51">
        <f t="shared" si="55"/>
      </c>
      <c r="S209" s="51">
        <f t="shared" si="56"/>
      </c>
      <c r="T209" s="51">
        <f t="shared" si="57"/>
      </c>
      <c r="U209" s="51">
        <f t="shared" si="58"/>
      </c>
      <c r="X209" s="51">
        <f t="shared" si="59"/>
        <v>0</v>
      </c>
      <c r="Y209" s="51">
        <f t="shared" si="60"/>
        <v>1</v>
      </c>
      <c r="Z209" s="51" t="str">
        <f t="shared" si="47"/>
        <v>ok</v>
      </c>
      <c r="AA209" s="50" t="str">
        <f t="shared" si="61"/>
        <v>ok</v>
      </c>
    </row>
    <row r="210" spans="1:27" ht="49.5" customHeight="1">
      <c r="A210" s="38">
        <v>207</v>
      </c>
      <c r="B210" s="57"/>
      <c r="C210" s="58"/>
      <c r="D210" s="1"/>
      <c r="E210" s="17"/>
      <c r="F210" s="6"/>
      <c r="G210" s="7"/>
      <c r="H210" s="52">
        <f t="shared" si="48"/>
      </c>
      <c r="I210" s="53">
        <f t="shared" si="49"/>
        <v>0</v>
      </c>
      <c r="J210" s="51">
        <f t="shared" si="50"/>
      </c>
      <c r="K210" s="51">
        <f t="shared" si="51"/>
      </c>
      <c r="L210" s="51" t="str">
        <f t="shared" si="52"/>
        <v>0.00</v>
      </c>
      <c r="P210" s="51">
        <f t="shared" si="53"/>
      </c>
      <c r="Q210" s="51">
        <f t="shared" si="54"/>
      </c>
      <c r="R210" s="51">
        <f t="shared" si="55"/>
      </c>
      <c r="S210" s="51">
        <f t="shared" si="56"/>
      </c>
      <c r="T210" s="51">
        <f t="shared" si="57"/>
      </c>
      <c r="U210" s="51">
        <f t="shared" si="58"/>
      </c>
      <c r="X210" s="51">
        <f t="shared" si="59"/>
        <v>0</v>
      </c>
      <c r="Y210" s="51">
        <f t="shared" si="60"/>
        <v>1</v>
      </c>
      <c r="Z210" s="51" t="str">
        <f t="shared" si="47"/>
        <v>ok</v>
      </c>
      <c r="AA210" s="50" t="str">
        <f t="shared" si="61"/>
        <v>ok</v>
      </c>
    </row>
    <row r="211" spans="1:27" ht="49.5" customHeight="1">
      <c r="A211" s="38">
        <v>208</v>
      </c>
      <c r="B211" s="57"/>
      <c r="C211" s="58"/>
      <c r="D211" s="1"/>
      <c r="E211" s="17"/>
      <c r="F211" s="6"/>
      <c r="G211" s="7"/>
      <c r="H211" s="52">
        <f t="shared" si="48"/>
      </c>
      <c r="I211" s="53">
        <f t="shared" si="49"/>
        <v>0</v>
      </c>
      <c r="J211" s="51">
        <f t="shared" si="50"/>
      </c>
      <c r="K211" s="51">
        <f t="shared" si="51"/>
      </c>
      <c r="L211" s="51" t="str">
        <f t="shared" si="52"/>
        <v>0.00</v>
      </c>
      <c r="P211" s="51">
        <f t="shared" si="53"/>
      </c>
      <c r="Q211" s="51">
        <f t="shared" si="54"/>
      </c>
      <c r="R211" s="51">
        <f t="shared" si="55"/>
      </c>
      <c r="S211" s="51">
        <f t="shared" si="56"/>
      </c>
      <c r="T211" s="51">
        <f t="shared" si="57"/>
      </c>
      <c r="U211" s="51">
        <f t="shared" si="58"/>
      </c>
      <c r="X211" s="51">
        <f t="shared" si="59"/>
        <v>0</v>
      </c>
      <c r="Y211" s="51">
        <f t="shared" si="60"/>
        <v>1</v>
      </c>
      <c r="Z211" s="51" t="str">
        <f t="shared" si="47"/>
        <v>ok</v>
      </c>
      <c r="AA211" s="50" t="str">
        <f t="shared" si="61"/>
        <v>ok</v>
      </c>
    </row>
    <row r="212" spans="1:27" ht="49.5" customHeight="1">
      <c r="A212" s="38">
        <v>209</v>
      </c>
      <c r="B212" s="57"/>
      <c r="C212" s="58"/>
      <c r="D212" s="1"/>
      <c r="E212" s="17"/>
      <c r="F212" s="6"/>
      <c r="G212" s="7"/>
      <c r="H212" s="52">
        <f t="shared" si="48"/>
      </c>
      <c r="I212" s="53">
        <f t="shared" si="49"/>
        <v>0</v>
      </c>
      <c r="J212" s="51">
        <f t="shared" si="50"/>
      </c>
      <c r="K212" s="51">
        <f t="shared" si="51"/>
      </c>
      <c r="L212" s="51" t="str">
        <f t="shared" si="52"/>
        <v>0.00</v>
      </c>
      <c r="P212" s="51">
        <f t="shared" si="53"/>
      </c>
      <c r="Q212" s="51">
        <f t="shared" si="54"/>
      </c>
      <c r="R212" s="51">
        <f t="shared" si="55"/>
      </c>
      <c r="S212" s="51">
        <f t="shared" si="56"/>
      </c>
      <c r="T212" s="51">
        <f t="shared" si="57"/>
      </c>
      <c r="U212" s="51">
        <f t="shared" si="58"/>
      </c>
      <c r="X212" s="51">
        <f t="shared" si="59"/>
        <v>0</v>
      </c>
      <c r="Y212" s="51">
        <f t="shared" si="60"/>
        <v>1</v>
      </c>
      <c r="Z212" s="51" t="str">
        <f t="shared" si="47"/>
        <v>ok</v>
      </c>
      <c r="AA212" s="50" t="str">
        <f t="shared" si="61"/>
        <v>ok</v>
      </c>
    </row>
    <row r="213" spans="1:27" ht="49.5" customHeight="1">
      <c r="A213" s="38">
        <v>210</v>
      </c>
      <c r="B213" s="57"/>
      <c r="C213" s="58"/>
      <c r="D213" s="1"/>
      <c r="E213" s="17"/>
      <c r="F213" s="6"/>
      <c r="G213" s="7"/>
      <c r="H213" s="52">
        <f t="shared" si="48"/>
      </c>
      <c r="I213" s="53">
        <f t="shared" si="49"/>
        <v>0</v>
      </c>
      <c r="J213" s="51">
        <f t="shared" si="50"/>
      </c>
      <c r="K213" s="51">
        <f t="shared" si="51"/>
      </c>
      <c r="L213" s="51" t="str">
        <f t="shared" si="52"/>
        <v>0.00</v>
      </c>
      <c r="P213" s="51">
        <f t="shared" si="53"/>
      </c>
      <c r="Q213" s="51">
        <f t="shared" si="54"/>
      </c>
      <c r="R213" s="51">
        <f t="shared" si="55"/>
      </c>
      <c r="S213" s="51">
        <f t="shared" si="56"/>
      </c>
      <c r="T213" s="51">
        <f t="shared" si="57"/>
      </c>
      <c r="U213" s="51">
        <f t="shared" si="58"/>
      </c>
      <c r="X213" s="51">
        <f t="shared" si="59"/>
        <v>0</v>
      </c>
      <c r="Y213" s="51">
        <f t="shared" si="60"/>
        <v>1</v>
      </c>
      <c r="Z213" s="51" t="str">
        <f t="shared" si="47"/>
        <v>ok</v>
      </c>
      <c r="AA213" s="50" t="str">
        <f t="shared" si="61"/>
        <v>ok</v>
      </c>
    </row>
    <row r="214" spans="1:27" ht="49.5" customHeight="1">
      <c r="A214" s="38">
        <v>211</v>
      </c>
      <c r="B214" s="57"/>
      <c r="C214" s="58"/>
      <c r="D214" s="1"/>
      <c r="E214" s="17"/>
      <c r="F214" s="6"/>
      <c r="G214" s="7"/>
      <c r="H214" s="52">
        <f t="shared" si="48"/>
      </c>
      <c r="I214" s="53">
        <f t="shared" si="49"/>
        <v>0</v>
      </c>
      <c r="J214" s="51">
        <f t="shared" si="50"/>
      </c>
      <c r="K214" s="51">
        <f t="shared" si="51"/>
      </c>
      <c r="L214" s="51" t="str">
        <f t="shared" si="52"/>
        <v>0.00</v>
      </c>
      <c r="P214" s="51">
        <f t="shared" si="53"/>
      </c>
      <c r="Q214" s="51">
        <f t="shared" si="54"/>
      </c>
      <c r="R214" s="51">
        <f t="shared" si="55"/>
      </c>
      <c r="S214" s="51">
        <f t="shared" si="56"/>
      </c>
      <c r="T214" s="51">
        <f t="shared" si="57"/>
      </c>
      <c r="U214" s="51">
        <f t="shared" si="58"/>
      </c>
      <c r="X214" s="51">
        <f t="shared" si="59"/>
        <v>0</v>
      </c>
      <c r="Y214" s="51">
        <f t="shared" si="60"/>
        <v>1</v>
      </c>
      <c r="Z214" s="51" t="str">
        <f t="shared" si="47"/>
        <v>ok</v>
      </c>
      <c r="AA214" s="50" t="str">
        <f t="shared" si="61"/>
        <v>ok</v>
      </c>
    </row>
    <row r="215" spans="1:27" ht="49.5" customHeight="1">
      <c r="A215" s="38">
        <v>212</v>
      </c>
      <c r="B215" s="57"/>
      <c r="C215" s="58"/>
      <c r="D215" s="1"/>
      <c r="E215" s="17"/>
      <c r="F215" s="6"/>
      <c r="G215" s="7"/>
      <c r="H215" s="52">
        <f t="shared" si="48"/>
      </c>
      <c r="I215" s="53">
        <f t="shared" si="49"/>
        <v>0</v>
      </c>
      <c r="J215" s="51">
        <f t="shared" si="50"/>
      </c>
      <c r="K215" s="51">
        <f t="shared" si="51"/>
      </c>
      <c r="L215" s="51" t="str">
        <f t="shared" si="52"/>
        <v>0.00</v>
      </c>
      <c r="P215" s="51">
        <f t="shared" si="53"/>
      </c>
      <c r="Q215" s="51">
        <f t="shared" si="54"/>
      </c>
      <c r="R215" s="51">
        <f t="shared" si="55"/>
      </c>
      <c r="S215" s="51">
        <f t="shared" si="56"/>
      </c>
      <c r="T215" s="51">
        <f t="shared" si="57"/>
      </c>
      <c r="U215" s="51">
        <f t="shared" si="58"/>
      </c>
      <c r="X215" s="51">
        <f t="shared" si="59"/>
        <v>0</v>
      </c>
      <c r="Y215" s="51">
        <f t="shared" si="60"/>
        <v>1</v>
      </c>
      <c r="Z215" s="51" t="str">
        <f t="shared" si="47"/>
        <v>ok</v>
      </c>
      <c r="AA215" s="50" t="str">
        <f t="shared" si="61"/>
        <v>ok</v>
      </c>
    </row>
    <row r="216" spans="1:27" ht="49.5" customHeight="1">
      <c r="A216" s="38">
        <v>213</v>
      </c>
      <c r="B216" s="57"/>
      <c r="C216" s="58"/>
      <c r="D216" s="1"/>
      <c r="E216" s="17"/>
      <c r="F216" s="6"/>
      <c r="G216" s="7"/>
      <c r="H216" s="52">
        <f t="shared" si="48"/>
      </c>
      <c r="I216" s="53">
        <f t="shared" si="49"/>
        <v>0</v>
      </c>
      <c r="J216" s="51">
        <f t="shared" si="50"/>
      </c>
      <c r="K216" s="51">
        <f t="shared" si="51"/>
      </c>
      <c r="L216" s="51" t="str">
        <f t="shared" si="52"/>
        <v>0.00</v>
      </c>
      <c r="P216" s="51">
        <f t="shared" si="53"/>
      </c>
      <c r="Q216" s="51">
        <f t="shared" si="54"/>
      </c>
      <c r="R216" s="51">
        <f t="shared" si="55"/>
      </c>
      <c r="S216" s="51">
        <f t="shared" si="56"/>
      </c>
      <c r="T216" s="51">
        <f t="shared" si="57"/>
      </c>
      <c r="U216" s="51">
        <f t="shared" si="58"/>
      </c>
      <c r="X216" s="51">
        <f t="shared" si="59"/>
        <v>0</v>
      </c>
      <c r="Y216" s="51">
        <f t="shared" si="60"/>
        <v>1</v>
      </c>
      <c r="Z216" s="51" t="str">
        <f t="shared" si="47"/>
        <v>ok</v>
      </c>
      <c r="AA216" s="50" t="str">
        <f t="shared" si="61"/>
        <v>ok</v>
      </c>
    </row>
    <row r="217" spans="1:27" ht="49.5" customHeight="1">
      <c r="A217" s="38">
        <v>214</v>
      </c>
      <c r="B217" s="57"/>
      <c r="C217" s="58"/>
      <c r="D217" s="1"/>
      <c r="E217" s="17"/>
      <c r="F217" s="6"/>
      <c r="G217" s="7"/>
      <c r="H217" s="52">
        <f t="shared" si="48"/>
      </c>
      <c r="I217" s="53">
        <f t="shared" si="49"/>
        <v>0</v>
      </c>
      <c r="J217" s="51">
        <f t="shared" si="50"/>
      </c>
      <c r="K217" s="51">
        <f t="shared" si="51"/>
      </c>
      <c r="L217" s="51" t="str">
        <f t="shared" si="52"/>
        <v>0.00</v>
      </c>
      <c r="P217" s="51">
        <f t="shared" si="53"/>
      </c>
      <c r="Q217" s="51">
        <f t="shared" si="54"/>
      </c>
      <c r="R217" s="51">
        <f t="shared" si="55"/>
      </c>
      <c r="S217" s="51">
        <f t="shared" si="56"/>
      </c>
      <c r="T217" s="51">
        <f t="shared" si="57"/>
      </c>
      <c r="U217" s="51">
        <f t="shared" si="58"/>
      </c>
      <c r="X217" s="51">
        <f t="shared" si="59"/>
        <v>0</v>
      </c>
      <c r="Y217" s="51">
        <f t="shared" si="60"/>
        <v>1</v>
      </c>
      <c r="Z217" s="51" t="str">
        <f t="shared" si="47"/>
        <v>ok</v>
      </c>
      <c r="AA217" s="50" t="str">
        <f t="shared" si="61"/>
        <v>ok</v>
      </c>
    </row>
    <row r="218" spans="1:27" ht="49.5" customHeight="1">
      <c r="A218" s="38">
        <v>215</v>
      </c>
      <c r="B218" s="57"/>
      <c r="C218" s="58"/>
      <c r="D218" s="1"/>
      <c r="E218" s="17"/>
      <c r="F218" s="6"/>
      <c r="G218" s="7"/>
      <c r="H218" s="52">
        <f t="shared" si="48"/>
      </c>
      <c r="I218" s="53">
        <f t="shared" si="49"/>
        <v>0</v>
      </c>
      <c r="J218" s="51">
        <f t="shared" si="50"/>
      </c>
      <c r="K218" s="51">
        <f t="shared" si="51"/>
      </c>
      <c r="L218" s="51" t="str">
        <f t="shared" si="52"/>
        <v>0.00</v>
      </c>
      <c r="P218" s="51">
        <f t="shared" si="53"/>
      </c>
      <c r="Q218" s="51">
        <f t="shared" si="54"/>
      </c>
      <c r="R218" s="51">
        <f t="shared" si="55"/>
      </c>
      <c r="S218" s="51">
        <f t="shared" si="56"/>
      </c>
      <c r="T218" s="51">
        <f t="shared" si="57"/>
      </c>
      <c r="U218" s="51">
        <f t="shared" si="58"/>
      </c>
      <c r="X218" s="51">
        <f t="shared" si="59"/>
        <v>0</v>
      </c>
      <c r="Y218" s="51">
        <f t="shared" si="60"/>
        <v>1</v>
      </c>
      <c r="Z218" s="51" t="str">
        <f t="shared" si="47"/>
        <v>ok</v>
      </c>
      <c r="AA218" s="50" t="str">
        <f t="shared" si="61"/>
        <v>ok</v>
      </c>
    </row>
    <row r="219" spans="1:27" ht="49.5" customHeight="1">
      <c r="A219" s="38">
        <v>216</v>
      </c>
      <c r="B219" s="57"/>
      <c r="C219" s="58"/>
      <c r="D219" s="1"/>
      <c r="E219" s="17"/>
      <c r="F219" s="6"/>
      <c r="G219" s="7"/>
      <c r="H219" s="52">
        <f t="shared" si="48"/>
      </c>
      <c r="I219" s="53">
        <f t="shared" si="49"/>
        <v>0</v>
      </c>
      <c r="J219" s="51">
        <f t="shared" si="50"/>
      </c>
      <c r="K219" s="51">
        <f t="shared" si="51"/>
      </c>
      <c r="L219" s="51" t="str">
        <f t="shared" si="52"/>
        <v>0.00</v>
      </c>
      <c r="P219" s="51">
        <f t="shared" si="53"/>
      </c>
      <c r="Q219" s="51">
        <f t="shared" si="54"/>
      </c>
      <c r="R219" s="51">
        <f t="shared" si="55"/>
      </c>
      <c r="S219" s="51">
        <f t="shared" si="56"/>
      </c>
      <c r="T219" s="51">
        <f t="shared" si="57"/>
      </c>
      <c r="U219" s="51">
        <f t="shared" si="58"/>
      </c>
      <c r="X219" s="51">
        <f t="shared" si="59"/>
        <v>0</v>
      </c>
      <c r="Y219" s="51">
        <f t="shared" si="60"/>
        <v>1</v>
      </c>
      <c r="Z219" s="51" t="str">
        <f t="shared" si="47"/>
        <v>ok</v>
      </c>
      <c r="AA219" s="50" t="str">
        <f t="shared" si="61"/>
        <v>ok</v>
      </c>
    </row>
    <row r="220" spans="1:27" ht="49.5" customHeight="1">
      <c r="A220" s="38">
        <v>217</v>
      </c>
      <c r="B220" s="57"/>
      <c r="C220" s="58"/>
      <c r="D220" s="1"/>
      <c r="E220" s="17"/>
      <c r="F220" s="6"/>
      <c r="G220" s="7"/>
      <c r="H220" s="52">
        <f t="shared" si="48"/>
      </c>
      <c r="I220" s="53">
        <f t="shared" si="49"/>
        <v>0</v>
      </c>
      <c r="J220" s="51">
        <f t="shared" si="50"/>
      </c>
      <c r="K220" s="51">
        <f t="shared" si="51"/>
      </c>
      <c r="L220" s="51" t="str">
        <f t="shared" si="52"/>
        <v>0.00</v>
      </c>
      <c r="P220" s="51">
        <f t="shared" si="53"/>
      </c>
      <c r="Q220" s="51">
        <f t="shared" si="54"/>
      </c>
      <c r="R220" s="51">
        <f t="shared" si="55"/>
      </c>
      <c r="S220" s="51">
        <f t="shared" si="56"/>
      </c>
      <c r="T220" s="51">
        <f t="shared" si="57"/>
      </c>
      <c r="U220" s="51">
        <f t="shared" si="58"/>
      </c>
      <c r="X220" s="51">
        <f t="shared" si="59"/>
        <v>0</v>
      </c>
      <c r="Y220" s="51">
        <f t="shared" si="60"/>
        <v>1</v>
      </c>
      <c r="Z220" s="51" t="str">
        <f t="shared" si="47"/>
        <v>ok</v>
      </c>
      <c r="AA220" s="50" t="str">
        <f t="shared" si="61"/>
        <v>ok</v>
      </c>
    </row>
    <row r="221" spans="1:27" ht="49.5" customHeight="1">
      <c r="A221" s="38">
        <v>218</v>
      </c>
      <c r="B221" s="57"/>
      <c r="C221" s="58"/>
      <c r="D221" s="1"/>
      <c r="E221" s="17"/>
      <c r="F221" s="6"/>
      <c r="G221" s="7"/>
      <c r="H221" s="52">
        <f t="shared" si="48"/>
      </c>
      <c r="I221" s="53">
        <f t="shared" si="49"/>
        <v>0</v>
      </c>
      <c r="J221" s="51">
        <f t="shared" si="50"/>
      </c>
      <c r="K221" s="51">
        <f t="shared" si="51"/>
      </c>
      <c r="L221" s="51" t="str">
        <f t="shared" si="52"/>
        <v>0.00</v>
      </c>
      <c r="P221" s="51">
        <f t="shared" si="53"/>
      </c>
      <c r="Q221" s="51">
        <f t="shared" si="54"/>
      </c>
      <c r="R221" s="51">
        <f t="shared" si="55"/>
      </c>
      <c r="S221" s="51">
        <f t="shared" si="56"/>
      </c>
      <c r="T221" s="51">
        <f t="shared" si="57"/>
      </c>
      <c r="U221" s="51">
        <f t="shared" si="58"/>
      </c>
      <c r="X221" s="51">
        <f t="shared" si="59"/>
        <v>0</v>
      </c>
      <c r="Y221" s="51">
        <f t="shared" si="60"/>
        <v>1</v>
      </c>
      <c r="Z221" s="51" t="str">
        <f t="shared" si="47"/>
        <v>ok</v>
      </c>
      <c r="AA221" s="50" t="str">
        <f t="shared" si="61"/>
        <v>ok</v>
      </c>
    </row>
    <row r="222" spans="1:27" ht="49.5" customHeight="1">
      <c r="A222" s="38">
        <v>219</v>
      </c>
      <c r="B222" s="57"/>
      <c r="C222" s="58"/>
      <c r="D222" s="1"/>
      <c r="E222" s="17"/>
      <c r="F222" s="6"/>
      <c r="G222" s="7"/>
      <c r="H222" s="52">
        <f t="shared" si="48"/>
      </c>
      <c r="I222" s="53">
        <f t="shared" si="49"/>
        <v>0</v>
      </c>
      <c r="J222" s="51">
        <f t="shared" si="50"/>
      </c>
      <c r="K222" s="51">
        <f t="shared" si="51"/>
      </c>
      <c r="L222" s="51" t="str">
        <f t="shared" si="52"/>
        <v>0.00</v>
      </c>
      <c r="P222" s="51">
        <f t="shared" si="53"/>
      </c>
      <c r="Q222" s="51">
        <f t="shared" si="54"/>
      </c>
      <c r="R222" s="51">
        <f t="shared" si="55"/>
      </c>
      <c r="S222" s="51">
        <f t="shared" si="56"/>
      </c>
      <c r="T222" s="51">
        <f t="shared" si="57"/>
      </c>
      <c r="U222" s="51">
        <f t="shared" si="58"/>
      </c>
      <c r="X222" s="51">
        <f t="shared" si="59"/>
        <v>0</v>
      </c>
      <c r="Y222" s="51">
        <f t="shared" si="60"/>
        <v>1</v>
      </c>
      <c r="Z222" s="51" t="str">
        <f t="shared" si="47"/>
        <v>ok</v>
      </c>
      <c r="AA222" s="50" t="str">
        <f t="shared" si="61"/>
        <v>ok</v>
      </c>
    </row>
    <row r="223" spans="1:27" ht="49.5" customHeight="1">
      <c r="A223" s="38">
        <v>220</v>
      </c>
      <c r="B223" s="57"/>
      <c r="C223" s="58"/>
      <c r="D223" s="1"/>
      <c r="E223" s="17"/>
      <c r="F223" s="6"/>
      <c r="G223" s="7"/>
      <c r="H223" s="52">
        <f t="shared" si="48"/>
      </c>
      <c r="I223" s="53">
        <f t="shared" si="49"/>
        <v>0</v>
      </c>
      <c r="J223" s="51">
        <f t="shared" si="50"/>
      </c>
      <c r="K223" s="51">
        <f t="shared" si="51"/>
      </c>
      <c r="L223" s="51" t="str">
        <f t="shared" si="52"/>
        <v>0.00</v>
      </c>
      <c r="P223" s="51">
        <f t="shared" si="53"/>
      </c>
      <c r="Q223" s="51">
        <f t="shared" si="54"/>
      </c>
      <c r="R223" s="51">
        <f t="shared" si="55"/>
      </c>
      <c r="S223" s="51">
        <f t="shared" si="56"/>
      </c>
      <c r="T223" s="51">
        <f t="shared" si="57"/>
      </c>
      <c r="U223" s="51">
        <f t="shared" si="58"/>
      </c>
      <c r="X223" s="51">
        <f t="shared" si="59"/>
        <v>0</v>
      </c>
      <c r="Y223" s="51">
        <f t="shared" si="60"/>
        <v>1</v>
      </c>
      <c r="Z223" s="51" t="str">
        <f t="shared" si="47"/>
        <v>ok</v>
      </c>
      <c r="AA223" s="50" t="str">
        <f t="shared" si="61"/>
        <v>ok</v>
      </c>
    </row>
    <row r="224" spans="1:27" ht="49.5" customHeight="1">
      <c r="A224" s="38">
        <v>221</v>
      </c>
      <c r="B224" s="57"/>
      <c r="C224" s="58"/>
      <c r="D224" s="1"/>
      <c r="E224" s="17"/>
      <c r="F224" s="6"/>
      <c r="G224" s="7"/>
      <c r="H224" s="52">
        <f t="shared" si="48"/>
      </c>
      <c r="I224" s="53">
        <f t="shared" si="49"/>
        <v>0</v>
      </c>
      <c r="J224" s="51">
        <f t="shared" si="50"/>
      </c>
      <c r="K224" s="51">
        <f t="shared" si="51"/>
      </c>
      <c r="L224" s="51" t="str">
        <f t="shared" si="52"/>
        <v>0.00</v>
      </c>
      <c r="P224" s="51">
        <f t="shared" si="53"/>
      </c>
      <c r="Q224" s="51">
        <f t="shared" si="54"/>
      </c>
      <c r="R224" s="51">
        <f t="shared" si="55"/>
      </c>
      <c r="S224" s="51">
        <f t="shared" si="56"/>
      </c>
      <c r="T224" s="51">
        <f t="shared" si="57"/>
      </c>
      <c r="U224" s="51">
        <f t="shared" si="58"/>
      </c>
      <c r="X224" s="51">
        <f t="shared" si="59"/>
        <v>0</v>
      </c>
      <c r="Y224" s="51">
        <f t="shared" si="60"/>
        <v>1</v>
      </c>
      <c r="Z224" s="51" t="str">
        <f t="shared" si="47"/>
        <v>ok</v>
      </c>
      <c r="AA224" s="50" t="str">
        <f t="shared" si="61"/>
        <v>ok</v>
      </c>
    </row>
    <row r="225" spans="1:27" ht="49.5" customHeight="1">
      <c r="A225" s="38">
        <v>222</v>
      </c>
      <c r="B225" s="57"/>
      <c r="C225" s="58"/>
      <c r="D225" s="1"/>
      <c r="E225" s="17"/>
      <c r="F225" s="6"/>
      <c r="G225" s="7"/>
      <c r="H225" s="52">
        <f t="shared" si="48"/>
      </c>
      <c r="I225" s="53">
        <f t="shared" si="49"/>
        <v>0</v>
      </c>
      <c r="J225" s="51">
        <f t="shared" si="50"/>
      </c>
      <c r="K225" s="51">
        <f t="shared" si="51"/>
      </c>
      <c r="L225" s="51" t="str">
        <f t="shared" si="52"/>
        <v>0.00</v>
      </c>
      <c r="P225" s="51">
        <f t="shared" si="53"/>
      </c>
      <c r="Q225" s="51">
        <f t="shared" si="54"/>
      </c>
      <c r="R225" s="51">
        <f t="shared" si="55"/>
      </c>
      <c r="S225" s="51">
        <f t="shared" si="56"/>
      </c>
      <c r="T225" s="51">
        <f t="shared" si="57"/>
      </c>
      <c r="U225" s="51">
        <f t="shared" si="58"/>
      </c>
      <c r="X225" s="51">
        <f t="shared" si="59"/>
        <v>0</v>
      </c>
      <c r="Y225" s="51">
        <f t="shared" si="60"/>
        <v>1</v>
      </c>
      <c r="Z225" s="51" t="str">
        <f t="shared" si="47"/>
        <v>ok</v>
      </c>
      <c r="AA225" s="50" t="str">
        <f t="shared" si="61"/>
        <v>ok</v>
      </c>
    </row>
    <row r="226" spans="1:27" ht="49.5" customHeight="1">
      <c r="A226" s="38">
        <v>223</v>
      </c>
      <c r="B226" s="57"/>
      <c r="C226" s="58"/>
      <c r="D226" s="1"/>
      <c r="E226" s="17"/>
      <c r="F226" s="6"/>
      <c r="G226" s="7"/>
      <c r="H226" s="52">
        <f t="shared" si="48"/>
      </c>
      <c r="I226" s="53">
        <f t="shared" si="49"/>
        <v>0</v>
      </c>
      <c r="J226" s="51">
        <f t="shared" si="50"/>
      </c>
      <c r="K226" s="51">
        <f t="shared" si="51"/>
      </c>
      <c r="L226" s="51" t="str">
        <f t="shared" si="52"/>
        <v>0.00</v>
      </c>
      <c r="P226" s="51">
        <f t="shared" si="53"/>
      </c>
      <c r="Q226" s="51">
        <f t="shared" si="54"/>
      </c>
      <c r="R226" s="51">
        <f t="shared" si="55"/>
      </c>
      <c r="S226" s="51">
        <f t="shared" si="56"/>
      </c>
      <c r="T226" s="51">
        <f t="shared" si="57"/>
      </c>
      <c r="U226" s="51">
        <f t="shared" si="58"/>
      </c>
      <c r="X226" s="51">
        <f t="shared" si="59"/>
        <v>0</v>
      </c>
      <c r="Y226" s="51">
        <f t="shared" si="60"/>
        <v>1</v>
      </c>
      <c r="Z226" s="51" t="str">
        <f t="shared" si="47"/>
        <v>ok</v>
      </c>
      <c r="AA226" s="50" t="str">
        <f t="shared" si="61"/>
        <v>ok</v>
      </c>
    </row>
    <row r="227" spans="1:27" ht="49.5" customHeight="1">
      <c r="A227" s="38">
        <v>224</v>
      </c>
      <c r="B227" s="57"/>
      <c r="C227" s="58"/>
      <c r="D227" s="1"/>
      <c r="E227" s="17"/>
      <c r="F227" s="6"/>
      <c r="G227" s="7"/>
      <c r="H227" s="52">
        <f t="shared" si="48"/>
      </c>
      <c r="I227" s="53">
        <f t="shared" si="49"/>
        <v>0</v>
      </c>
      <c r="J227" s="51">
        <f t="shared" si="50"/>
      </c>
      <c r="K227" s="51">
        <f t="shared" si="51"/>
      </c>
      <c r="L227" s="51" t="str">
        <f t="shared" si="52"/>
        <v>0.00</v>
      </c>
      <c r="P227" s="51">
        <f t="shared" si="53"/>
      </c>
      <c r="Q227" s="51">
        <f t="shared" si="54"/>
      </c>
      <c r="R227" s="51">
        <f t="shared" si="55"/>
      </c>
      <c r="S227" s="51">
        <f t="shared" si="56"/>
      </c>
      <c r="T227" s="51">
        <f t="shared" si="57"/>
      </c>
      <c r="U227" s="51">
        <f t="shared" si="58"/>
      </c>
      <c r="X227" s="51">
        <f t="shared" si="59"/>
        <v>0</v>
      </c>
      <c r="Y227" s="51">
        <f t="shared" si="60"/>
        <v>1</v>
      </c>
      <c r="Z227" s="51" t="str">
        <f t="shared" si="47"/>
        <v>ok</v>
      </c>
      <c r="AA227" s="50" t="str">
        <f t="shared" si="61"/>
        <v>ok</v>
      </c>
    </row>
    <row r="228" spans="1:27" ht="49.5" customHeight="1">
      <c r="A228" s="38">
        <v>225</v>
      </c>
      <c r="B228" s="57"/>
      <c r="C228" s="58"/>
      <c r="D228" s="1"/>
      <c r="E228" s="17"/>
      <c r="F228" s="6"/>
      <c r="G228" s="7"/>
      <c r="H228" s="52">
        <f t="shared" si="48"/>
      </c>
      <c r="I228" s="53">
        <f t="shared" si="49"/>
        <v>0</v>
      </c>
      <c r="J228" s="51">
        <f t="shared" si="50"/>
      </c>
      <c r="K228" s="51">
        <f t="shared" si="51"/>
      </c>
      <c r="L228" s="51" t="str">
        <f t="shared" si="52"/>
        <v>0.00</v>
      </c>
      <c r="P228" s="51">
        <f t="shared" si="53"/>
      </c>
      <c r="Q228" s="51">
        <f t="shared" si="54"/>
      </c>
      <c r="R228" s="51">
        <f t="shared" si="55"/>
      </c>
      <c r="S228" s="51">
        <f t="shared" si="56"/>
      </c>
      <c r="T228" s="51">
        <f t="shared" si="57"/>
      </c>
      <c r="U228" s="51">
        <f t="shared" si="58"/>
      </c>
      <c r="X228" s="51">
        <f t="shared" si="59"/>
        <v>0</v>
      </c>
      <c r="Y228" s="51">
        <f t="shared" si="60"/>
        <v>1</v>
      </c>
      <c r="Z228" s="51" t="str">
        <f t="shared" si="47"/>
        <v>ok</v>
      </c>
      <c r="AA228" s="50" t="str">
        <f t="shared" si="61"/>
        <v>ok</v>
      </c>
    </row>
    <row r="229" spans="1:27" ht="49.5" customHeight="1">
      <c r="A229" s="38">
        <v>226</v>
      </c>
      <c r="B229" s="57"/>
      <c r="C229" s="58"/>
      <c r="D229" s="1"/>
      <c r="E229" s="17"/>
      <c r="F229" s="6"/>
      <c r="G229" s="7"/>
      <c r="H229" s="52">
        <f t="shared" si="48"/>
      </c>
      <c r="I229" s="53">
        <f t="shared" si="49"/>
        <v>0</v>
      </c>
      <c r="J229" s="51">
        <f t="shared" si="50"/>
      </c>
      <c r="K229" s="51">
        <f t="shared" si="51"/>
      </c>
      <c r="L229" s="51" t="str">
        <f t="shared" si="52"/>
        <v>0.00</v>
      </c>
      <c r="P229" s="51">
        <f t="shared" si="53"/>
      </c>
      <c r="Q229" s="51">
        <f t="shared" si="54"/>
      </c>
      <c r="R229" s="51">
        <f t="shared" si="55"/>
      </c>
      <c r="S229" s="51">
        <f t="shared" si="56"/>
      </c>
      <c r="T229" s="51">
        <f t="shared" si="57"/>
      </c>
      <c r="U229" s="51">
        <f t="shared" si="58"/>
      </c>
      <c r="X229" s="51">
        <f t="shared" si="59"/>
        <v>0</v>
      </c>
      <c r="Y229" s="51">
        <f t="shared" si="60"/>
        <v>1</v>
      </c>
      <c r="Z229" s="51" t="str">
        <f t="shared" si="47"/>
        <v>ok</v>
      </c>
      <c r="AA229" s="50" t="str">
        <f t="shared" si="61"/>
        <v>ok</v>
      </c>
    </row>
    <row r="230" spans="1:27" ht="49.5" customHeight="1">
      <c r="A230" s="38">
        <v>227</v>
      </c>
      <c r="B230" s="57"/>
      <c r="C230" s="58"/>
      <c r="D230" s="1"/>
      <c r="E230" s="17"/>
      <c r="F230" s="6"/>
      <c r="G230" s="7"/>
      <c r="H230" s="52">
        <f t="shared" si="48"/>
      </c>
      <c r="I230" s="53">
        <f t="shared" si="49"/>
        <v>0</v>
      </c>
      <c r="J230" s="51">
        <f t="shared" si="50"/>
      </c>
      <c r="K230" s="51">
        <f t="shared" si="51"/>
      </c>
      <c r="L230" s="51" t="str">
        <f t="shared" si="52"/>
        <v>0.00</v>
      </c>
      <c r="P230" s="51">
        <f t="shared" si="53"/>
      </c>
      <c r="Q230" s="51">
        <f t="shared" si="54"/>
      </c>
      <c r="R230" s="51">
        <f t="shared" si="55"/>
      </c>
      <c r="S230" s="51">
        <f t="shared" si="56"/>
      </c>
      <c r="T230" s="51">
        <f t="shared" si="57"/>
      </c>
      <c r="U230" s="51">
        <f t="shared" si="58"/>
      </c>
      <c r="X230" s="51">
        <f t="shared" si="59"/>
        <v>0</v>
      </c>
      <c r="Y230" s="51">
        <f t="shared" si="60"/>
        <v>1</v>
      </c>
      <c r="Z230" s="51" t="str">
        <f t="shared" si="47"/>
        <v>ok</v>
      </c>
      <c r="AA230" s="50" t="str">
        <f t="shared" si="61"/>
        <v>ok</v>
      </c>
    </row>
    <row r="231" spans="1:27" ht="49.5" customHeight="1">
      <c r="A231" s="38">
        <v>228</v>
      </c>
      <c r="B231" s="57"/>
      <c r="C231" s="58"/>
      <c r="D231" s="1"/>
      <c r="E231" s="17"/>
      <c r="F231" s="6"/>
      <c r="G231" s="7"/>
      <c r="H231" s="52">
        <f t="shared" si="48"/>
      </c>
      <c r="I231" s="53">
        <f t="shared" si="49"/>
        <v>0</v>
      </c>
      <c r="J231" s="51">
        <f t="shared" si="50"/>
      </c>
      <c r="K231" s="51">
        <f t="shared" si="51"/>
      </c>
      <c r="L231" s="51" t="str">
        <f t="shared" si="52"/>
        <v>0.00</v>
      </c>
      <c r="P231" s="51">
        <f t="shared" si="53"/>
      </c>
      <c r="Q231" s="51">
        <f t="shared" si="54"/>
      </c>
      <c r="R231" s="51">
        <f t="shared" si="55"/>
      </c>
      <c r="S231" s="51">
        <f t="shared" si="56"/>
      </c>
      <c r="T231" s="51">
        <f t="shared" si="57"/>
      </c>
      <c r="U231" s="51">
        <f t="shared" si="58"/>
      </c>
      <c r="X231" s="51">
        <f t="shared" si="59"/>
        <v>0</v>
      </c>
      <c r="Y231" s="51">
        <f t="shared" si="60"/>
        <v>1</v>
      </c>
      <c r="Z231" s="51" t="str">
        <f t="shared" si="47"/>
        <v>ok</v>
      </c>
      <c r="AA231" s="50" t="str">
        <f t="shared" si="61"/>
        <v>ok</v>
      </c>
    </row>
    <row r="232" spans="1:27" ht="49.5" customHeight="1">
      <c r="A232" s="38">
        <v>229</v>
      </c>
      <c r="B232" s="57"/>
      <c r="C232" s="58"/>
      <c r="D232" s="1"/>
      <c r="E232" s="17"/>
      <c r="F232" s="6"/>
      <c r="G232" s="7"/>
      <c r="H232" s="52">
        <f t="shared" si="48"/>
      </c>
      <c r="I232" s="53">
        <f t="shared" si="49"/>
        <v>0</v>
      </c>
      <c r="J232" s="51">
        <f t="shared" si="50"/>
      </c>
      <c r="K232" s="51">
        <f t="shared" si="51"/>
      </c>
      <c r="L232" s="51" t="str">
        <f t="shared" si="52"/>
        <v>0.00</v>
      </c>
      <c r="P232" s="51">
        <f t="shared" si="53"/>
      </c>
      <c r="Q232" s="51">
        <f t="shared" si="54"/>
      </c>
      <c r="R232" s="51">
        <f t="shared" si="55"/>
      </c>
      <c r="S232" s="51">
        <f t="shared" si="56"/>
      </c>
      <c r="T232" s="51">
        <f t="shared" si="57"/>
      </c>
      <c r="U232" s="51">
        <f t="shared" si="58"/>
      </c>
      <c r="X232" s="51">
        <f t="shared" si="59"/>
        <v>0</v>
      </c>
      <c r="Y232" s="51">
        <f t="shared" si="60"/>
        <v>1</v>
      </c>
      <c r="Z232" s="51" t="str">
        <f t="shared" si="47"/>
        <v>ok</v>
      </c>
      <c r="AA232" s="50" t="str">
        <f t="shared" si="61"/>
        <v>ok</v>
      </c>
    </row>
    <row r="233" spans="1:27" ht="49.5" customHeight="1">
      <c r="A233" s="38">
        <v>230</v>
      </c>
      <c r="B233" s="57"/>
      <c r="C233" s="58"/>
      <c r="D233" s="1"/>
      <c r="E233" s="17"/>
      <c r="F233" s="6"/>
      <c r="G233" s="7"/>
      <c r="H233" s="52">
        <f t="shared" si="48"/>
      </c>
      <c r="I233" s="53">
        <f t="shared" si="49"/>
        <v>0</v>
      </c>
      <c r="J233" s="51">
        <f t="shared" si="50"/>
      </c>
      <c r="K233" s="51">
        <f t="shared" si="51"/>
      </c>
      <c r="L233" s="51" t="str">
        <f t="shared" si="52"/>
        <v>0.00</v>
      </c>
      <c r="P233" s="51">
        <f t="shared" si="53"/>
      </c>
      <c r="Q233" s="51">
        <f t="shared" si="54"/>
      </c>
      <c r="R233" s="51">
        <f t="shared" si="55"/>
      </c>
      <c r="S233" s="51">
        <f t="shared" si="56"/>
      </c>
      <c r="T233" s="51">
        <f t="shared" si="57"/>
      </c>
      <c r="U233" s="51">
        <f t="shared" si="58"/>
      </c>
      <c r="X233" s="51">
        <f t="shared" si="59"/>
        <v>0</v>
      </c>
      <c r="Y233" s="51">
        <f t="shared" si="60"/>
        <v>1</v>
      </c>
      <c r="Z233" s="51" t="str">
        <f t="shared" si="47"/>
        <v>ok</v>
      </c>
      <c r="AA233" s="50" t="str">
        <f t="shared" si="61"/>
        <v>ok</v>
      </c>
    </row>
    <row r="234" spans="1:27" ht="49.5" customHeight="1">
      <c r="A234" s="38">
        <v>231</v>
      </c>
      <c r="B234" s="57"/>
      <c r="C234" s="58"/>
      <c r="D234" s="1"/>
      <c r="E234" s="17"/>
      <c r="F234" s="6"/>
      <c r="G234" s="7"/>
      <c r="H234" s="52">
        <f t="shared" si="48"/>
      </c>
      <c r="I234" s="53">
        <f t="shared" si="49"/>
        <v>0</v>
      </c>
      <c r="J234" s="51">
        <f t="shared" si="50"/>
      </c>
      <c r="K234" s="51">
        <f t="shared" si="51"/>
      </c>
      <c r="L234" s="51" t="str">
        <f t="shared" si="52"/>
        <v>0.00</v>
      </c>
      <c r="P234" s="51">
        <f t="shared" si="53"/>
      </c>
      <c r="Q234" s="51">
        <f t="shared" si="54"/>
      </c>
      <c r="R234" s="51">
        <f t="shared" si="55"/>
      </c>
      <c r="S234" s="51">
        <f t="shared" si="56"/>
      </c>
      <c r="T234" s="51">
        <f t="shared" si="57"/>
      </c>
      <c r="U234" s="51">
        <f t="shared" si="58"/>
      </c>
      <c r="X234" s="51">
        <f t="shared" si="59"/>
        <v>0</v>
      </c>
      <c r="Y234" s="51">
        <f t="shared" si="60"/>
        <v>1</v>
      </c>
      <c r="Z234" s="51" t="str">
        <f t="shared" si="47"/>
        <v>ok</v>
      </c>
      <c r="AA234" s="50" t="str">
        <f t="shared" si="61"/>
        <v>ok</v>
      </c>
    </row>
    <row r="235" spans="1:27" ht="49.5" customHeight="1">
      <c r="A235" s="38">
        <v>232</v>
      </c>
      <c r="B235" s="57"/>
      <c r="C235" s="58"/>
      <c r="D235" s="1"/>
      <c r="E235" s="17"/>
      <c r="F235" s="6"/>
      <c r="G235" s="7"/>
      <c r="H235" s="52">
        <f t="shared" si="48"/>
      </c>
      <c r="I235" s="53">
        <f t="shared" si="49"/>
        <v>0</v>
      </c>
      <c r="J235" s="51">
        <f t="shared" si="50"/>
      </c>
      <c r="K235" s="51">
        <f t="shared" si="51"/>
      </c>
      <c r="L235" s="51" t="str">
        <f t="shared" si="52"/>
        <v>0.00</v>
      </c>
      <c r="P235" s="51">
        <f t="shared" si="53"/>
      </c>
      <c r="Q235" s="51">
        <f t="shared" si="54"/>
      </c>
      <c r="R235" s="51">
        <f t="shared" si="55"/>
      </c>
      <c r="S235" s="51">
        <f t="shared" si="56"/>
      </c>
      <c r="T235" s="51">
        <f t="shared" si="57"/>
      </c>
      <c r="U235" s="51">
        <f t="shared" si="58"/>
      </c>
      <c r="X235" s="51">
        <f t="shared" si="59"/>
        <v>0</v>
      </c>
      <c r="Y235" s="51">
        <f t="shared" si="60"/>
        <v>1</v>
      </c>
      <c r="Z235" s="51" t="str">
        <f t="shared" si="47"/>
        <v>ok</v>
      </c>
      <c r="AA235" s="50" t="str">
        <f t="shared" si="61"/>
        <v>ok</v>
      </c>
    </row>
    <row r="236" spans="1:27" ht="49.5" customHeight="1">
      <c r="A236" s="38">
        <v>233</v>
      </c>
      <c r="B236" s="57"/>
      <c r="C236" s="58"/>
      <c r="D236" s="1"/>
      <c r="E236" s="17"/>
      <c r="F236" s="6"/>
      <c r="G236" s="7"/>
      <c r="H236" s="52">
        <f t="shared" si="48"/>
      </c>
      <c r="I236" s="53">
        <f t="shared" si="49"/>
        <v>0</v>
      </c>
      <c r="J236" s="51">
        <f t="shared" si="50"/>
      </c>
      <c r="K236" s="51">
        <f t="shared" si="51"/>
      </c>
      <c r="L236" s="51" t="str">
        <f t="shared" si="52"/>
        <v>0.00</v>
      </c>
      <c r="P236" s="51">
        <f t="shared" si="53"/>
      </c>
      <c r="Q236" s="51">
        <f t="shared" si="54"/>
      </c>
      <c r="R236" s="51">
        <f t="shared" si="55"/>
      </c>
      <c r="S236" s="51">
        <f t="shared" si="56"/>
      </c>
      <c r="T236" s="51">
        <f t="shared" si="57"/>
      </c>
      <c r="U236" s="51">
        <f t="shared" si="58"/>
      </c>
      <c r="X236" s="51">
        <f t="shared" si="59"/>
        <v>0</v>
      </c>
      <c r="Y236" s="51">
        <f t="shared" si="60"/>
        <v>1</v>
      </c>
      <c r="Z236" s="51" t="str">
        <f t="shared" si="47"/>
        <v>ok</v>
      </c>
      <c r="AA236" s="50" t="str">
        <f t="shared" si="61"/>
        <v>ok</v>
      </c>
    </row>
    <row r="237" spans="1:27" ht="49.5" customHeight="1">
      <c r="A237" s="38">
        <v>234</v>
      </c>
      <c r="B237" s="57"/>
      <c r="C237" s="58"/>
      <c r="D237" s="1"/>
      <c r="E237" s="17"/>
      <c r="F237" s="6"/>
      <c r="G237" s="7"/>
      <c r="H237" s="52">
        <f t="shared" si="48"/>
      </c>
      <c r="I237" s="53">
        <f t="shared" si="49"/>
        <v>0</v>
      </c>
      <c r="J237" s="51">
        <f t="shared" si="50"/>
      </c>
      <c r="K237" s="51">
        <f t="shared" si="51"/>
      </c>
      <c r="L237" s="51" t="str">
        <f t="shared" si="52"/>
        <v>0.00</v>
      </c>
      <c r="P237" s="51">
        <f t="shared" si="53"/>
      </c>
      <c r="Q237" s="51">
        <f t="shared" si="54"/>
      </c>
      <c r="R237" s="51">
        <f t="shared" si="55"/>
      </c>
      <c r="S237" s="51">
        <f t="shared" si="56"/>
      </c>
      <c r="T237" s="51">
        <f t="shared" si="57"/>
      </c>
      <c r="U237" s="51">
        <f t="shared" si="58"/>
      </c>
      <c r="X237" s="51">
        <f t="shared" si="59"/>
        <v>0</v>
      </c>
      <c r="Y237" s="51">
        <f t="shared" si="60"/>
        <v>1</v>
      </c>
      <c r="Z237" s="51" t="str">
        <f t="shared" si="47"/>
        <v>ok</v>
      </c>
      <c r="AA237" s="50" t="str">
        <f t="shared" si="61"/>
        <v>ok</v>
      </c>
    </row>
    <row r="238" spans="1:27" ht="49.5" customHeight="1">
      <c r="A238" s="38">
        <v>235</v>
      </c>
      <c r="B238" s="57"/>
      <c r="C238" s="58"/>
      <c r="D238" s="1"/>
      <c r="E238" s="17"/>
      <c r="F238" s="6"/>
      <c r="G238" s="7"/>
      <c r="H238" s="52">
        <f t="shared" si="48"/>
      </c>
      <c r="I238" s="53">
        <f t="shared" si="49"/>
        <v>0</v>
      </c>
      <c r="J238" s="51">
        <f t="shared" si="50"/>
      </c>
      <c r="K238" s="51">
        <f t="shared" si="51"/>
      </c>
      <c r="L238" s="51" t="str">
        <f t="shared" si="52"/>
        <v>0.00</v>
      </c>
      <c r="P238" s="51">
        <f t="shared" si="53"/>
      </c>
      <c r="Q238" s="51">
        <f t="shared" si="54"/>
      </c>
      <c r="R238" s="51">
        <f t="shared" si="55"/>
      </c>
      <c r="S238" s="51">
        <f t="shared" si="56"/>
      </c>
      <c r="T238" s="51">
        <f t="shared" si="57"/>
      </c>
      <c r="U238" s="51">
        <f t="shared" si="58"/>
      </c>
      <c r="X238" s="51">
        <f t="shared" si="59"/>
        <v>0</v>
      </c>
      <c r="Y238" s="51">
        <f t="shared" si="60"/>
        <v>1</v>
      </c>
      <c r="Z238" s="51" t="str">
        <f t="shared" si="47"/>
        <v>ok</v>
      </c>
      <c r="AA238" s="50" t="str">
        <f t="shared" si="61"/>
        <v>ok</v>
      </c>
    </row>
    <row r="239" spans="1:27" ht="49.5" customHeight="1">
      <c r="A239" s="38">
        <v>236</v>
      </c>
      <c r="B239" s="57"/>
      <c r="C239" s="58"/>
      <c r="D239" s="1"/>
      <c r="E239" s="17"/>
      <c r="F239" s="6"/>
      <c r="G239" s="7"/>
      <c r="H239" s="52">
        <f t="shared" si="48"/>
      </c>
      <c r="I239" s="53">
        <f t="shared" si="49"/>
        <v>0</v>
      </c>
      <c r="J239" s="51">
        <f t="shared" si="50"/>
      </c>
      <c r="K239" s="51">
        <f t="shared" si="51"/>
      </c>
      <c r="L239" s="51" t="str">
        <f t="shared" si="52"/>
        <v>0.00</v>
      </c>
      <c r="P239" s="51">
        <f t="shared" si="53"/>
      </c>
      <c r="Q239" s="51">
        <f t="shared" si="54"/>
      </c>
      <c r="R239" s="51">
        <f t="shared" si="55"/>
      </c>
      <c r="S239" s="51">
        <f t="shared" si="56"/>
      </c>
      <c r="T239" s="51">
        <f t="shared" si="57"/>
      </c>
      <c r="U239" s="51">
        <f t="shared" si="58"/>
      </c>
      <c r="X239" s="51">
        <f t="shared" si="59"/>
        <v>0</v>
      </c>
      <c r="Y239" s="51">
        <f t="shared" si="60"/>
        <v>1</v>
      </c>
      <c r="Z239" s="51" t="str">
        <f t="shared" si="47"/>
        <v>ok</v>
      </c>
      <c r="AA239" s="50" t="str">
        <f t="shared" si="61"/>
        <v>ok</v>
      </c>
    </row>
    <row r="240" spans="1:27" ht="49.5" customHeight="1">
      <c r="A240" s="38">
        <v>237</v>
      </c>
      <c r="B240" s="57"/>
      <c r="C240" s="58"/>
      <c r="D240" s="1"/>
      <c r="E240" s="17"/>
      <c r="F240" s="6"/>
      <c r="G240" s="7"/>
      <c r="H240" s="52">
        <f t="shared" si="48"/>
      </c>
      <c r="I240" s="53">
        <f t="shared" si="49"/>
        <v>0</v>
      </c>
      <c r="J240" s="51">
        <f t="shared" si="50"/>
      </c>
      <c r="K240" s="51">
        <f t="shared" si="51"/>
      </c>
      <c r="L240" s="51" t="str">
        <f t="shared" si="52"/>
        <v>0.00</v>
      </c>
      <c r="P240" s="51">
        <f t="shared" si="53"/>
      </c>
      <c r="Q240" s="51">
        <f t="shared" si="54"/>
      </c>
      <c r="R240" s="51">
        <f t="shared" si="55"/>
      </c>
      <c r="S240" s="51">
        <f t="shared" si="56"/>
      </c>
      <c r="T240" s="51">
        <f t="shared" si="57"/>
      </c>
      <c r="U240" s="51">
        <f t="shared" si="58"/>
      </c>
      <c r="X240" s="51">
        <f t="shared" si="59"/>
        <v>0</v>
      </c>
      <c r="Y240" s="51">
        <f t="shared" si="60"/>
        <v>1</v>
      </c>
      <c r="Z240" s="51" t="str">
        <f t="shared" si="47"/>
        <v>ok</v>
      </c>
      <c r="AA240" s="50" t="str">
        <f t="shared" si="61"/>
        <v>ok</v>
      </c>
    </row>
    <row r="241" spans="1:27" ht="49.5" customHeight="1">
      <c r="A241" s="38">
        <v>238</v>
      </c>
      <c r="B241" s="57"/>
      <c r="C241" s="58"/>
      <c r="D241" s="1"/>
      <c r="E241" s="17"/>
      <c r="F241" s="6"/>
      <c r="G241" s="7"/>
      <c r="H241" s="52">
        <f t="shared" si="48"/>
      </c>
      <c r="I241" s="53">
        <f t="shared" si="49"/>
        <v>0</v>
      </c>
      <c r="J241" s="51">
        <f t="shared" si="50"/>
      </c>
      <c r="K241" s="51">
        <f t="shared" si="51"/>
      </c>
      <c r="L241" s="51" t="str">
        <f t="shared" si="52"/>
        <v>0.00</v>
      </c>
      <c r="P241" s="51">
        <f t="shared" si="53"/>
      </c>
      <c r="Q241" s="51">
        <f t="shared" si="54"/>
      </c>
      <c r="R241" s="51">
        <f t="shared" si="55"/>
      </c>
      <c r="S241" s="51">
        <f t="shared" si="56"/>
      </c>
      <c r="T241" s="51">
        <f t="shared" si="57"/>
      </c>
      <c r="U241" s="51">
        <f t="shared" si="58"/>
      </c>
      <c r="X241" s="51">
        <f t="shared" si="59"/>
        <v>0</v>
      </c>
      <c r="Y241" s="51">
        <f t="shared" si="60"/>
        <v>1</v>
      </c>
      <c r="Z241" s="51" t="str">
        <f t="shared" si="47"/>
        <v>ok</v>
      </c>
      <c r="AA241" s="50" t="str">
        <f t="shared" si="61"/>
        <v>ok</v>
      </c>
    </row>
    <row r="242" spans="1:27" ht="49.5" customHeight="1">
      <c r="A242" s="38">
        <v>239</v>
      </c>
      <c r="B242" s="57"/>
      <c r="C242" s="58"/>
      <c r="D242" s="1"/>
      <c r="E242" s="17"/>
      <c r="F242" s="6"/>
      <c r="G242" s="7"/>
      <c r="H242" s="52">
        <f t="shared" si="48"/>
      </c>
      <c r="I242" s="53">
        <f t="shared" si="49"/>
        <v>0</v>
      </c>
      <c r="J242" s="51">
        <f t="shared" si="50"/>
      </c>
      <c r="K242" s="51">
        <f t="shared" si="51"/>
      </c>
      <c r="L242" s="51" t="str">
        <f t="shared" si="52"/>
        <v>0.00</v>
      </c>
      <c r="P242" s="51">
        <f t="shared" si="53"/>
      </c>
      <c r="Q242" s="51">
        <f t="shared" si="54"/>
      </c>
      <c r="R242" s="51">
        <f t="shared" si="55"/>
      </c>
      <c r="S242" s="51">
        <f t="shared" si="56"/>
      </c>
      <c r="T242" s="51">
        <f t="shared" si="57"/>
      </c>
      <c r="U242" s="51">
        <f t="shared" si="58"/>
      </c>
      <c r="X242" s="51">
        <f t="shared" si="59"/>
        <v>0</v>
      </c>
      <c r="Y242" s="51">
        <f t="shared" si="60"/>
        <v>1</v>
      </c>
      <c r="Z242" s="51" t="str">
        <f t="shared" si="47"/>
        <v>ok</v>
      </c>
      <c r="AA242" s="50" t="str">
        <f t="shared" si="61"/>
        <v>ok</v>
      </c>
    </row>
    <row r="243" spans="1:27" ht="49.5" customHeight="1">
      <c r="A243" s="38">
        <v>240</v>
      </c>
      <c r="B243" s="57"/>
      <c r="C243" s="58"/>
      <c r="D243" s="1"/>
      <c r="E243" s="17"/>
      <c r="F243" s="6"/>
      <c r="G243" s="7"/>
      <c r="H243" s="52">
        <f t="shared" si="48"/>
      </c>
      <c r="I243" s="53">
        <f t="shared" si="49"/>
        <v>0</v>
      </c>
      <c r="J243" s="51">
        <f t="shared" si="50"/>
      </c>
      <c r="K243" s="51">
        <f t="shared" si="51"/>
      </c>
      <c r="L243" s="51" t="str">
        <f t="shared" si="52"/>
        <v>0.00</v>
      </c>
      <c r="P243" s="51">
        <f t="shared" si="53"/>
      </c>
      <c r="Q243" s="51">
        <f t="shared" si="54"/>
      </c>
      <c r="R243" s="51">
        <f t="shared" si="55"/>
      </c>
      <c r="S243" s="51">
        <f t="shared" si="56"/>
      </c>
      <c r="T243" s="51">
        <f t="shared" si="57"/>
      </c>
      <c r="U243" s="51">
        <f t="shared" si="58"/>
      </c>
      <c r="X243" s="51">
        <f t="shared" si="59"/>
        <v>0</v>
      </c>
      <c r="Y243" s="51">
        <f t="shared" si="60"/>
        <v>1</v>
      </c>
      <c r="Z243" s="51" t="str">
        <f t="shared" si="47"/>
        <v>ok</v>
      </c>
      <c r="AA243" s="50" t="str">
        <f t="shared" si="61"/>
        <v>ok</v>
      </c>
    </row>
    <row r="244" spans="1:27" ht="49.5" customHeight="1">
      <c r="A244" s="38">
        <v>241</v>
      </c>
      <c r="B244" s="57"/>
      <c r="C244" s="58"/>
      <c r="D244" s="1"/>
      <c r="E244" s="17"/>
      <c r="F244" s="6"/>
      <c r="G244" s="7"/>
      <c r="H244" s="52">
        <f t="shared" si="48"/>
      </c>
      <c r="I244" s="53">
        <f t="shared" si="49"/>
        <v>0</v>
      </c>
      <c r="J244" s="51">
        <f t="shared" si="50"/>
      </c>
      <c r="K244" s="51">
        <f t="shared" si="51"/>
      </c>
      <c r="L244" s="51" t="str">
        <f t="shared" si="52"/>
        <v>0.00</v>
      </c>
      <c r="P244" s="51">
        <f t="shared" si="53"/>
      </c>
      <c r="Q244" s="51">
        <f t="shared" si="54"/>
      </c>
      <c r="R244" s="51">
        <f t="shared" si="55"/>
      </c>
      <c r="S244" s="51">
        <f t="shared" si="56"/>
      </c>
      <c r="T244" s="51">
        <f t="shared" si="57"/>
      </c>
      <c r="U244" s="51">
        <f t="shared" si="58"/>
      </c>
      <c r="X244" s="51">
        <f t="shared" si="59"/>
        <v>0</v>
      </c>
      <c r="Y244" s="51">
        <f t="shared" si="60"/>
        <v>1</v>
      </c>
      <c r="Z244" s="51" t="str">
        <f t="shared" si="47"/>
        <v>ok</v>
      </c>
      <c r="AA244" s="50" t="str">
        <f t="shared" si="61"/>
        <v>ok</v>
      </c>
    </row>
    <row r="245" spans="1:27" ht="49.5" customHeight="1">
      <c r="A245" s="38">
        <v>242</v>
      </c>
      <c r="B245" s="57"/>
      <c r="C245" s="58"/>
      <c r="D245" s="1"/>
      <c r="E245" s="17"/>
      <c r="F245" s="6"/>
      <c r="G245" s="7"/>
      <c r="H245" s="52">
        <f t="shared" si="48"/>
      </c>
      <c r="I245" s="53">
        <f t="shared" si="49"/>
        <v>0</v>
      </c>
      <c r="J245" s="51">
        <f t="shared" si="50"/>
      </c>
      <c r="K245" s="51">
        <f t="shared" si="51"/>
      </c>
      <c r="L245" s="51" t="str">
        <f t="shared" si="52"/>
        <v>0.00</v>
      </c>
      <c r="P245" s="51">
        <f t="shared" si="53"/>
      </c>
      <c r="Q245" s="51">
        <f t="shared" si="54"/>
      </c>
      <c r="R245" s="51">
        <f t="shared" si="55"/>
      </c>
      <c r="S245" s="51">
        <f t="shared" si="56"/>
      </c>
      <c r="T245" s="51">
        <f t="shared" si="57"/>
      </c>
      <c r="U245" s="51">
        <f t="shared" si="58"/>
      </c>
      <c r="X245" s="51">
        <f t="shared" si="59"/>
        <v>0</v>
      </c>
      <c r="Y245" s="51">
        <f t="shared" si="60"/>
        <v>1</v>
      </c>
      <c r="Z245" s="51" t="str">
        <f t="shared" si="47"/>
        <v>ok</v>
      </c>
      <c r="AA245" s="50" t="str">
        <f t="shared" si="61"/>
        <v>ok</v>
      </c>
    </row>
    <row r="246" spans="1:27" ht="49.5" customHeight="1">
      <c r="A246" s="38">
        <v>243</v>
      </c>
      <c r="B246" s="57"/>
      <c r="C246" s="58"/>
      <c r="D246" s="1"/>
      <c r="E246" s="17"/>
      <c r="F246" s="6"/>
      <c r="G246" s="7"/>
      <c r="H246" s="52">
        <f t="shared" si="48"/>
      </c>
      <c r="I246" s="53">
        <f t="shared" si="49"/>
        <v>0</v>
      </c>
      <c r="J246" s="51">
        <f t="shared" si="50"/>
      </c>
      <c r="K246" s="51">
        <f t="shared" si="51"/>
      </c>
      <c r="L246" s="51" t="str">
        <f t="shared" si="52"/>
        <v>0.00</v>
      </c>
      <c r="P246" s="51">
        <f t="shared" si="53"/>
      </c>
      <c r="Q246" s="51">
        <f t="shared" si="54"/>
      </c>
      <c r="R246" s="51">
        <f t="shared" si="55"/>
      </c>
      <c r="S246" s="51">
        <f t="shared" si="56"/>
      </c>
      <c r="T246" s="51">
        <f t="shared" si="57"/>
      </c>
      <c r="U246" s="51">
        <f t="shared" si="58"/>
      </c>
      <c r="X246" s="51">
        <f t="shared" si="59"/>
        <v>0</v>
      </c>
      <c r="Y246" s="51">
        <f t="shared" si="60"/>
        <v>1</v>
      </c>
      <c r="Z246" s="51" t="str">
        <f t="shared" si="47"/>
        <v>ok</v>
      </c>
      <c r="AA246" s="50" t="str">
        <f t="shared" si="61"/>
        <v>ok</v>
      </c>
    </row>
    <row r="247" spans="1:27" ht="49.5" customHeight="1">
      <c r="A247" s="38">
        <v>244</v>
      </c>
      <c r="B247" s="57"/>
      <c r="C247" s="58"/>
      <c r="D247" s="1"/>
      <c r="E247" s="17"/>
      <c r="F247" s="6"/>
      <c r="G247" s="7"/>
      <c r="H247" s="52">
        <f t="shared" si="48"/>
      </c>
      <c r="I247" s="53">
        <f t="shared" si="49"/>
        <v>0</v>
      </c>
      <c r="J247" s="51">
        <f t="shared" si="50"/>
      </c>
      <c r="K247" s="51">
        <f t="shared" si="51"/>
      </c>
      <c r="L247" s="51" t="str">
        <f t="shared" si="52"/>
        <v>0.00</v>
      </c>
      <c r="P247" s="51">
        <f t="shared" si="53"/>
      </c>
      <c r="Q247" s="51">
        <f t="shared" si="54"/>
      </c>
      <c r="R247" s="51">
        <f t="shared" si="55"/>
      </c>
      <c r="S247" s="51">
        <f t="shared" si="56"/>
      </c>
      <c r="T247" s="51">
        <f t="shared" si="57"/>
      </c>
      <c r="U247" s="51">
        <f t="shared" si="58"/>
      </c>
      <c r="X247" s="51">
        <f t="shared" si="59"/>
        <v>0</v>
      </c>
      <c r="Y247" s="51">
        <f t="shared" si="60"/>
        <v>1</v>
      </c>
      <c r="Z247" s="51" t="str">
        <f t="shared" si="47"/>
        <v>ok</v>
      </c>
      <c r="AA247" s="50" t="str">
        <f t="shared" si="61"/>
        <v>ok</v>
      </c>
    </row>
    <row r="248" spans="1:27" ht="49.5" customHeight="1">
      <c r="A248" s="38">
        <v>245</v>
      </c>
      <c r="B248" s="57"/>
      <c r="C248" s="58"/>
      <c r="D248" s="1"/>
      <c r="E248" s="17"/>
      <c r="F248" s="6"/>
      <c r="G248" s="7"/>
      <c r="H248" s="52">
        <f t="shared" si="48"/>
      </c>
      <c r="I248" s="53">
        <f t="shared" si="49"/>
        <v>0</v>
      </c>
      <c r="J248" s="51">
        <f t="shared" si="50"/>
      </c>
      <c r="K248" s="51">
        <f t="shared" si="51"/>
      </c>
      <c r="L248" s="51" t="str">
        <f t="shared" si="52"/>
        <v>0.00</v>
      </c>
      <c r="P248" s="51">
        <f t="shared" si="53"/>
      </c>
      <c r="Q248" s="51">
        <f t="shared" si="54"/>
      </c>
      <c r="R248" s="51">
        <f t="shared" si="55"/>
      </c>
      <c r="S248" s="51">
        <f t="shared" si="56"/>
      </c>
      <c r="T248" s="51">
        <f t="shared" si="57"/>
      </c>
      <c r="U248" s="51">
        <f t="shared" si="58"/>
      </c>
      <c r="X248" s="51">
        <f t="shared" si="59"/>
        <v>0</v>
      </c>
      <c r="Y248" s="51">
        <f t="shared" si="60"/>
        <v>1</v>
      </c>
      <c r="Z248" s="51" t="str">
        <f t="shared" si="47"/>
        <v>ok</v>
      </c>
      <c r="AA248" s="50" t="str">
        <f t="shared" si="61"/>
        <v>ok</v>
      </c>
    </row>
    <row r="249" spans="1:27" ht="49.5" customHeight="1">
      <c r="A249" s="38">
        <v>246</v>
      </c>
      <c r="B249" s="57"/>
      <c r="C249" s="58"/>
      <c r="D249" s="1"/>
      <c r="E249" s="17"/>
      <c r="F249" s="6"/>
      <c r="G249" s="7"/>
      <c r="H249" s="52">
        <f t="shared" si="48"/>
      </c>
      <c r="I249" s="53">
        <f t="shared" si="49"/>
        <v>0</v>
      </c>
      <c r="J249" s="51">
        <f t="shared" si="50"/>
      </c>
      <c r="K249" s="51">
        <f t="shared" si="51"/>
      </c>
      <c r="L249" s="51" t="str">
        <f t="shared" si="52"/>
        <v>0.00</v>
      </c>
      <c r="P249" s="51">
        <f t="shared" si="53"/>
      </c>
      <c r="Q249" s="51">
        <f t="shared" si="54"/>
      </c>
      <c r="R249" s="51">
        <f t="shared" si="55"/>
      </c>
      <c r="S249" s="51">
        <f t="shared" si="56"/>
      </c>
      <c r="T249" s="51">
        <f t="shared" si="57"/>
      </c>
      <c r="U249" s="51">
        <f t="shared" si="58"/>
      </c>
      <c r="X249" s="51">
        <f t="shared" si="59"/>
        <v>0</v>
      </c>
      <c r="Y249" s="51">
        <f t="shared" si="60"/>
        <v>1</v>
      </c>
      <c r="Z249" s="51" t="str">
        <f t="shared" si="47"/>
        <v>ok</v>
      </c>
      <c r="AA249" s="50" t="str">
        <f t="shared" si="61"/>
        <v>ok</v>
      </c>
    </row>
    <row r="250" spans="1:27" ht="49.5" customHeight="1">
      <c r="A250" s="38">
        <v>247</v>
      </c>
      <c r="B250" s="57"/>
      <c r="C250" s="58"/>
      <c r="D250" s="1"/>
      <c r="E250" s="17"/>
      <c r="F250" s="6"/>
      <c r="G250" s="7"/>
      <c r="H250" s="52">
        <f t="shared" si="48"/>
      </c>
      <c r="I250" s="53">
        <f t="shared" si="49"/>
        <v>0</v>
      </c>
      <c r="J250" s="51">
        <f t="shared" si="50"/>
      </c>
      <c r="K250" s="51">
        <f t="shared" si="51"/>
      </c>
      <c r="L250" s="51" t="str">
        <f t="shared" si="52"/>
        <v>0.00</v>
      </c>
      <c r="P250" s="51">
        <f t="shared" si="53"/>
      </c>
      <c r="Q250" s="51">
        <f t="shared" si="54"/>
      </c>
      <c r="R250" s="51">
        <f t="shared" si="55"/>
      </c>
      <c r="S250" s="51">
        <f t="shared" si="56"/>
      </c>
      <c r="T250" s="51">
        <f t="shared" si="57"/>
      </c>
      <c r="U250" s="51">
        <f t="shared" si="58"/>
      </c>
      <c r="X250" s="51">
        <f t="shared" si="59"/>
        <v>0</v>
      </c>
      <c r="Y250" s="51">
        <f t="shared" si="60"/>
        <v>1</v>
      </c>
      <c r="Z250" s="51" t="str">
        <f t="shared" si="47"/>
        <v>ok</v>
      </c>
      <c r="AA250" s="50" t="str">
        <f t="shared" si="61"/>
        <v>ok</v>
      </c>
    </row>
    <row r="251" spans="1:27" ht="49.5" customHeight="1">
      <c r="A251" s="38">
        <v>248</v>
      </c>
      <c r="B251" s="57"/>
      <c r="C251" s="58"/>
      <c r="D251" s="1"/>
      <c r="E251" s="17"/>
      <c r="F251" s="6"/>
      <c r="G251" s="7"/>
      <c r="H251" s="52">
        <f t="shared" si="48"/>
      </c>
      <c r="I251" s="53">
        <f t="shared" si="49"/>
        <v>0</v>
      </c>
      <c r="J251" s="51">
        <f t="shared" si="50"/>
      </c>
      <c r="K251" s="51">
        <f t="shared" si="51"/>
      </c>
      <c r="L251" s="51" t="str">
        <f t="shared" si="52"/>
        <v>0.00</v>
      </c>
      <c r="P251" s="51">
        <f t="shared" si="53"/>
      </c>
      <c r="Q251" s="51">
        <f t="shared" si="54"/>
      </c>
      <c r="R251" s="51">
        <f t="shared" si="55"/>
      </c>
      <c r="S251" s="51">
        <f t="shared" si="56"/>
      </c>
      <c r="T251" s="51">
        <f t="shared" si="57"/>
      </c>
      <c r="U251" s="51">
        <f t="shared" si="58"/>
      </c>
      <c r="X251" s="51">
        <f t="shared" si="59"/>
        <v>0</v>
      </c>
      <c r="Y251" s="51">
        <f t="shared" si="60"/>
        <v>1</v>
      </c>
      <c r="Z251" s="51" t="str">
        <f t="shared" si="47"/>
        <v>ok</v>
      </c>
      <c r="AA251" s="50" t="str">
        <f t="shared" si="61"/>
        <v>ok</v>
      </c>
    </row>
    <row r="252" spans="1:27" ht="49.5" customHeight="1">
      <c r="A252" s="38">
        <v>249</v>
      </c>
      <c r="B252" s="57"/>
      <c r="C252" s="58"/>
      <c r="D252" s="1"/>
      <c r="E252" s="17"/>
      <c r="F252" s="6"/>
      <c r="G252" s="7"/>
      <c r="H252" s="52">
        <f t="shared" si="48"/>
      </c>
      <c r="I252" s="53">
        <f t="shared" si="49"/>
        <v>0</v>
      </c>
      <c r="J252" s="51">
        <f t="shared" si="50"/>
      </c>
      <c r="K252" s="51">
        <f t="shared" si="51"/>
      </c>
      <c r="L252" s="51" t="str">
        <f t="shared" si="52"/>
        <v>0.00</v>
      </c>
      <c r="P252" s="51">
        <f t="shared" si="53"/>
      </c>
      <c r="Q252" s="51">
        <f t="shared" si="54"/>
      </c>
      <c r="R252" s="51">
        <f t="shared" si="55"/>
      </c>
      <c r="S252" s="51">
        <f t="shared" si="56"/>
      </c>
      <c r="T252" s="51">
        <f t="shared" si="57"/>
      </c>
      <c r="U252" s="51">
        <f t="shared" si="58"/>
      </c>
      <c r="X252" s="51">
        <f t="shared" si="59"/>
        <v>0</v>
      </c>
      <c r="Y252" s="51">
        <f t="shared" si="60"/>
        <v>1</v>
      </c>
      <c r="Z252" s="51" t="str">
        <f t="shared" si="47"/>
        <v>ok</v>
      </c>
      <c r="AA252" s="50" t="str">
        <f t="shared" si="61"/>
        <v>ok</v>
      </c>
    </row>
    <row r="253" spans="1:27" ht="49.5" customHeight="1">
      <c r="A253" s="38">
        <v>250</v>
      </c>
      <c r="B253" s="57"/>
      <c r="C253" s="58"/>
      <c r="D253" s="1"/>
      <c r="E253" s="17"/>
      <c r="F253" s="6"/>
      <c r="G253" s="7"/>
      <c r="H253" s="52">
        <f t="shared" si="48"/>
      </c>
      <c r="I253" s="53">
        <f t="shared" si="49"/>
        <v>0</v>
      </c>
      <c r="J253" s="51">
        <f t="shared" si="50"/>
      </c>
      <c r="K253" s="51">
        <f t="shared" si="51"/>
      </c>
      <c r="L253" s="51" t="str">
        <f t="shared" si="52"/>
        <v>0.00</v>
      </c>
      <c r="P253" s="51">
        <f t="shared" si="53"/>
      </c>
      <c r="Q253" s="51">
        <f t="shared" si="54"/>
      </c>
      <c r="R253" s="51">
        <f t="shared" si="55"/>
      </c>
      <c r="S253" s="51">
        <f t="shared" si="56"/>
      </c>
      <c r="T253" s="51">
        <f t="shared" si="57"/>
      </c>
      <c r="U253" s="51">
        <f t="shared" si="58"/>
      </c>
      <c r="X253" s="51">
        <f t="shared" si="59"/>
        <v>0</v>
      </c>
      <c r="Y253" s="51">
        <f t="shared" si="60"/>
        <v>1</v>
      </c>
      <c r="Z253" s="51" t="str">
        <f t="shared" si="47"/>
        <v>ok</v>
      </c>
      <c r="AA253" s="50" t="str">
        <f t="shared" si="61"/>
        <v>ok</v>
      </c>
    </row>
    <row r="254" spans="1:27" ht="49.5" customHeight="1">
      <c r="A254" s="38">
        <v>251</v>
      </c>
      <c r="B254" s="57"/>
      <c r="C254" s="58"/>
      <c r="D254" s="1"/>
      <c r="E254" s="17"/>
      <c r="F254" s="6"/>
      <c r="G254" s="7"/>
      <c r="H254" s="52">
        <f t="shared" si="48"/>
      </c>
      <c r="I254" s="53">
        <f t="shared" si="49"/>
        <v>0</v>
      </c>
      <c r="J254" s="51">
        <f t="shared" si="50"/>
      </c>
      <c r="K254" s="51">
        <f t="shared" si="51"/>
      </c>
      <c r="L254" s="51" t="str">
        <f t="shared" si="52"/>
        <v>0.00</v>
      </c>
      <c r="P254" s="51">
        <f t="shared" si="53"/>
      </c>
      <c r="Q254" s="51">
        <f t="shared" si="54"/>
      </c>
      <c r="R254" s="51">
        <f t="shared" si="55"/>
      </c>
      <c r="S254" s="51">
        <f t="shared" si="56"/>
      </c>
      <c r="T254" s="51">
        <f t="shared" si="57"/>
      </c>
      <c r="U254" s="51">
        <f t="shared" si="58"/>
      </c>
      <c r="X254" s="51">
        <f t="shared" si="59"/>
        <v>0</v>
      </c>
      <c r="Y254" s="51">
        <f t="shared" si="60"/>
        <v>1</v>
      </c>
      <c r="Z254" s="51" t="str">
        <f t="shared" si="47"/>
        <v>ok</v>
      </c>
      <c r="AA254" s="50" t="str">
        <f t="shared" si="61"/>
        <v>ok</v>
      </c>
    </row>
    <row r="255" spans="1:27" ht="49.5" customHeight="1">
      <c r="A255" s="38">
        <v>252</v>
      </c>
      <c r="B255" s="57"/>
      <c r="C255" s="58"/>
      <c r="D255" s="1"/>
      <c r="E255" s="17"/>
      <c r="F255" s="6"/>
      <c r="G255" s="7"/>
      <c r="H255" s="52">
        <f t="shared" si="48"/>
      </c>
      <c r="I255" s="53">
        <f t="shared" si="49"/>
        <v>0</v>
      </c>
      <c r="J255" s="51">
        <f t="shared" si="50"/>
      </c>
      <c r="K255" s="51">
        <f t="shared" si="51"/>
      </c>
      <c r="L255" s="51" t="str">
        <f t="shared" si="52"/>
        <v>0.00</v>
      </c>
      <c r="P255" s="51">
        <f t="shared" si="53"/>
      </c>
      <c r="Q255" s="51">
        <f t="shared" si="54"/>
      </c>
      <c r="R255" s="51">
        <f t="shared" si="55"/>
      </c>
      <c r="S255" s="51">
        <f t="shared" si="56"/>
      </c>
      <c r="T255" s="51">
        <f t="shared" si="57"/>
      </c>
      <c r="U255" s="51">
        <f t="shared" si="58"/>
      </c>
      <c r="X255" s="51">
        <f t="shared" si="59"/>
        <v>0</v>
      </c>
      <c r="Y255" s="51">
        <f t="shared" si="60"/>
        <v>1</v>
      </c>
      <c r="Z255" s="51" t="str">
        <f t="shared" si="47"/>
        <v>ok</v>
      </c>
      <c r="AA255" s="50" t="str">
        <f t="shared" si="61"/>
        <v>ok</v>
      </c>
    </row>
    <row r="256" spans="1:27" ht="49.5" customHeight="1">
      <c r="A256" s="38">
        <v>253</v>
      </c>
      <c r="B256" s="57"/>
      <c r="C256" s="58"/>
      <c r="D256" s="1"/>
      <c r="E256" s="17"/>
      <c r="F256" s="6"/>
      <c r="G256" s="7"/>
      <c r="H256" s="52">
        <f t="shared" si="48"/>
      </c>
      <c r="I256" s="53">
        <f t="shared" si="49"/>
        <v>0</v>
      </c>
      <c r="J256" s="51">
        <f t="shared" si="50"/>
      </c>
      <c r="K256" s="51">
        <f t="shared" si="51"/>
      </c>
      <c r="L256" s="51" t="str">
        <f t="shared" si="52"/>
        <v>0.00</v>
      </c>
      <c r="P256" s="51">
        <f t="shared" si="53"/>
      </c>
      <c r="Q256" s="51">
        <f t="shared" si="54"/>
      </c>
      <c r="R256" s="51">
        <f t="shared" si="55"/>
      </c>
      <c r="S256" s="51">
        <f t="shared" si="56"/>
      </c>
      <c r="T256" s="51">
        <f t="shared" si="57"/>
      </c>
      <c r="U256" s="51">
        <f t="shared" si="58"/>
      </c>
      <c r="X256" s="51">
        <f t="shared" si="59"/>
        <v>0</v>
      </c>
      <c r="Y256" s="51">
        <f t="shared" si="60"/>
        <v>1</v>
      </c>
      <c r="Z256" s="51" t="str">
        <f t="shared" si="47"/>
        <v>ok</v>
      </c>
      <c r="AA256" s="50" t="str">
        <f t="shared" si="61"/>
        <v>ok</v>
      </c>
    </row>
    <row r="257" spans="1:27" ht="49.5" customHeight="1">
      <c r="A257" s="38">
        <v>254</v>
      </c>
      <c r="B257" s="57"/>
      <c r="C257" s="58"/>
      <c r="D257" s="1"/>
      <c r="E257" s="17"/>
      <c r="F257" s="6"/>
      <c r="G257" s="7"/>
      <c r="H257" s="52">
        <f t="shared" si="48"/>
      </c>
      <c r="I257" s="53">
        <f t="shared" si="49"/>
        <v>0</v>
      </c>
      <c r="J257" s="51">
        <f t="shared" si="50"/>
      </c>
      <c r="K257" s="51">
        <f t="shared" si="51"/>
      </c>
      <c r="L257" s="51" t="str">
        <f t="shared" si="52"/>
        <v>0.00</v>
      </c>
      <c r="P257" s="51">
        <f t="shared" si="53"/>
      </c>
      <c r="Q257" s="51">
        <f t="shared" si="54"/>
      </c>
      <c r="R257" s="51">
        <f t="shared" si="55"/>
      </c>
      <c r="S257" s="51">
        <f t="shared" si="56"/>
      </c>
      <c r="T257" s="51">
        <f t="shared" si="57"/>
      </c>
      <c r="U257" s="51">
        <f t="shared" si="58"/>
      </c>
      <c r="X257" s="51">
        <f t="shared" si="59"/>
        <v>0</v>
      </c>
      <c r="Y257" s="51">
        <f t="shared" si="60"/>
        <v>1</v>
      </c>
      <c r="Z257" s="51" t="str">
        <f t="shared" si="47"/>
        <v>ok</v>
      </c>
      <c r="AA257" s="50" t="str">
        <f t="shared" si="61"/>
        <v>ok</v>
      </c>
    </row>
    <row r="258" spans="1:27" ht="49.5" customHeight="1">
      <c r="A258" s="38">
        <v>255</v>
      </c>
      <c r="B258" s="57"/>
      <c r="C258" s="58"/>
      <c r="D258" s="1"/>
      <c r="E258" s="17"/>
      <c r="F258" s="6"/>
      <c r="G258" s="7"/>
      <c r="H258" s="52">
        <f t="shared" si="48"/>
      </c>
      <c r="I258" s="53">
        <f t="shared" si="49"/>
        <v>0</v>
      </c>
      <c r="J258" s="51">
        <f t="shared" si="50"/>
      </c>
      <c r="K258" s="51">
        <f t="shared" si="51"/>
      </c>
      <c r="L258" s="51" t="str">
        <f t="shared" si="52"/>
        <v>0.00</v>
      </c>
      <c r="P258" s="51">
        <f t="shared" si="53"/>
      </c>
      <c r="Q258" s="51">
        <f t="shared" si="54"/>
      </c>
      <c r="R258" s="51">
        <f t="shared" si="55"/>
      </c>
      <c r="S258" s="51">
        <f t="shared" si="56"/>
      </c>
      <c r="T258" s="51">
        <f t="shared" si="57"/>
      </c>
      <c r="U258" s="51">
        <f t="shared" si="58"/>
      </c>
      <c r="X258" s="51">
        <f t="shared" si="59"/>
        <v>0</v>
      </c>
      <c r="Y258" s="51">
        <f t="shared" si="60"/>
        <v>1</v>
      </c>
      <c r="Z258" s="51" t="str">
        <f t="shared" si="47"/>
        <v>ok</v>
      </c>
      <c r="AA258" s="50" t="str">
        <f t="shared" si="61"/>
        <v>ok</v>
      </c>
    </row>
    <row r="259" spans="1:27" ht="49.5" customHeight="1">
      <c r="A259" s="38">
        <v>256</v>
      </c>
      <c r="B259" s="57"/>
      <c r="C259" s="58"/>
      <c r="D259" s="1"/>
      <c r="E259" s="17"/>
      <c r="F259" s="6"/>
      <c r="G259" s="7"/>
      <c r="H259" s="52">
        <f t="shared" si="48"/>
      </c>
      <c r="I259" s="53">
        <f t="shared" si="49"/>
        <v>0</v>
      </c>
      <c r="J259" s="51">
        <f t="shared" si="50"/>
      </c>
      <c r="K259" s="51">
        <f t="shared" si="51"/>
      </c>
      <c r="L259" s="51" t="str">
        <f t="shared" si="52"/>
        <v>0.00</v>
      </c>
      <c r="P259" s="51">
        <f t="shared" si="53"/>
      </c>
      <c r="Q259" s="51">
        <f t="shared" si="54"/>
      </c>
      <c r="R259" s="51">
        <f t="shared" si="55"/>
      </c>
      <c r="S259" s="51">
        <f t="shared" si="56"/>
      </c>
      <c r="T259" s="51">
        <f t="shared" si="57"/>
      </c>
      <c r="U259" s="51">
        <f t="shared" si="58"/>
      </c>
      <c r="X259" s="51">
        <f t="shared" si="59"/>
        <v>0</v>
      </c>
      <c r="Y259" s="51">
        <f t="shared" si="60"/>
        <v>1</v>
      </c>
      <c r="Z259" s="51" t="str">
        <f t="shared" si="47"/>
        <v>ok</v>
      </c>
      <c r="AA259" s="50" t="str">
        <f t="shared" si="61"/>
        <v>ok</v>
      </c>
    </row>
    <row r="260" spans="1:27" ht="49.5" customHeight="1">
      <c r="A260" s="38">
        <v>257</v>
      </c>
      <c r="B260" s="57"/>
      <c r="C260" s="58"/>
      <c r="D260" s="1"/>
      <c r="E260" s="17"/>
      <c r="F260" s="6"/>
      <c r="G260" s="7"/>
      <c r="H260" s="52">
        <f t="shared" si="48"/>
      </c>
      <c r="I260" s="53">
        <f t="shared" si="49"/>
        <v>0</v>
      </c>
      <c r="J260" s="51">
        <f t="shared" si="50"/>
      </c>
      <c r="K260" s="51">
        <f t="shared" si="51"/>
      </c>
      <c r="L260" s="51" t="str">
        <f t="shared" si="52"/>
        <v>0.00</v>
      </c>
      <c r="P260" s="51">
        <f t="shared" si="53"/>
      </c>
      <c r="Q260" s="51">
        <f t="shared" si="54"/>
      </c>
      <c r="R260" s="51">
        <f t="shared" si="55"/>
      </c>
      <c r="S260" s="51">
        <f t="shared" si="56"/>
      </c>
      <c r="T260" s="51">
        <f t="shared" si="57"/>
      </c>
      <c r="U260" s="51">
        <f t="shared" si="58"/>
      </c>
      <c r="X260" s="51">
        <f t="shared" si="59"/>
        <v>0</v>
      </c>
      <c r="Y260" s="51">
        <f t="shared" si="60"/>
        <v>1</v>
      </c>
      <c r="Z260" s="51" t="str">
        <f aca="true" t="shared" si="62" ref="Z260:Z323">IF(C260="","ok",IF(AA260="error",C260,"ok"))</f>
        <v>ok</v>
      </c>
      <c r="AA260" s="50" t="str">
        <f t="shared" si="61"/>
        <v>ok</v>
      </c>
    </row>
    <row r="261" spans="1:27" ht="49.5" customHeight="1">
      <c r="A261" s="38">
        <v>258</v>
      </c>
      <c r="B261" s="57"/>
      <c r="C261" s="58"/>
      <c r="D261" s="1"/>
      <c r="E261" s="17"/>
      <c r="F261" s="6"/>
      <c r="G261" s="7"/>
      <c r="H261" s="52">
        <f aca="true" t="shared" si="63" ref="H261:H324">CONCATENATE(B261,C261)</f>
      </c>
      <c r="I261" s="53">
        <f aca="true" t="shared" si="64" ref="I261:I324">ROUND(G261,2)</f>
        <v>0</v>
      </c>
      <c r="J261" s="51">
        <f aca="true" t="shared" si="65" ref="J261:J324">IF(C261="","",IF(C261="-","ERR",VLOOKUP(C261,$N$4:$O$15,2,0)))</f>
      </c>
      <c r="K261" s="51">
        <f aca="true" t="shared" si="66" ref="K261:K324">IF(B261="","",VLOOKUP(B261,$V$4:$W$6,2,0))</f>
      </c>
      <c r="L261" s="51" t="str">
        <f aca="true" t="shared" si="67" ref="L261:L324">FIXED(G261,2)</f>
        <v>0.00</v>
      </c>
      <c r="P261" s="51">
        <f aca="true" t="shared" si="68" ref="P261:P324">IF(B261="","",IF(OR($B261=$V$4,$B261=$V$5),$N$4,IF($B261=$V$6,$N$7,"")))</f>
      </c>
      <c r="Q261" s="51">
        <f aca="true" t="shared" si="69" ref="Q261:Q324">IF(B261="","",IF(OR($B261=$V$4,$B261=$V$5),$N$5,IF($B261=$V$6,$N$8,"")))</f>
      </c>
      <c r="R261" s="51">
        <f aca="true" t="shared" si="70" ref="R261:R324">IF(B261="","",IF(OR($B261=$V$4,$B261=$V$5),$N$6,IF($B261=$V$6,$N$9,"")))</f>
      </c>
      <c r="S261" s="51">
        <f aca="true" t="shared" si="71" ref="S261:S324">IF(B261="","",IF(OR($B261=$V$4,$B261=$V$5),"",IF($B261=$V$6,$N$10,"")))</f>
      </c>
      <c r="T261" s="51">
        <f aca="true" t="shared" si="72" ref="T261:T324">IF(B261="","",IF(OR($B261=$V$4,$B261=$V$5),"",IF($B261=$V$6,$N$11,"")))</f>
      </c>
      <c r="U261" s="51">
        <f aca="true" t="shared" si="73" ref="U261:U324">IF(B261="","",IF(OR($B261=$V$4,$B261=$V$5),"",IF($B261=$V$6,$N$12,"")))</f>
      </c>
      <c r="X261" s="51">
        <f aca="true" t="shared" si="74" ref="X261:X324">IF(OR(B261=$V$4,B261=$V$5,B261=$V$6),1,0)</f>
        <v>0</v>
      </c>
      <c r="Y261" s="51">
        <f aca="true" t="shared" si="75" ref="Y261:Y324">IF(X261=1,IF(J261="","-",1),1)</f>
        <v>1</v>
      </c>
      <c r="Z261" s="51" t="str">
        <f t="shared" si="62"/>
        <v>ok</v>
      </c>
      <c r="AA261" s="50" t="str">
        <f aca="true" t="shared" si="76" ref="AA261:AA324">IF(OR(C261=P261,C261=Q261,C261=R261,C261=S261,C261=T261,C261=U261),"ok","error")</f>
        <v>ok</v>
      </c>
    </row>
    <row r="262" spans="1:27" ht="49.5" customHeight="1">
      <c r="A262" s="38">
        <v>259</v>
      </c>
      <c r="B262" s="57"/>
      <c r="C262" s="58"/>
      <c r="D262" s="1"/>
      <c r="E262" s="17"/>
      <c r="F262" s="6"/>
      <c r="G262" s="7"/>
      <c r="H262" s="52">
        <f t="shared" si="63"/>
      </c>
      <c r="I262" s="53">
        <f t="shared" si="64"/>
        <v>0</v>
      </c>
      <c r="J262" s="51">
        <f t="shared" si="65"/>
      </c>
      <c r="K262" s="51">
        <f t="shared" si="66"/>
      </c>
      <c r="L262" s="51" t="str">
        <f t="shared" si="67"/>
        <v>0.00</v>
      </c>
      <c r="P262" s="51">
        <f t="shared" si="68"/>
      </c>
      <c r="Q262" s="51">
        <f t="shared" si="69"/>
      </c>
      <c r="R262" s="51">
        <f t="shared" si="70"/>
      </c>
      <c r="S262" s="51">
        <f t="shared" si="71"/>
      </c>
      <c r="T262" s="51">
        <f t="shared" si="72"/>
      </c>
      <c r="U262" s="51">
        <f t="shared" si="73"/>
      </c>
      <c r="X262" s="51">
        <f t="shared" si="74"/>
        <v>0</v>
      </c>
      <c r="Y262" s="51">
        <f t="shared" si="75"/>
        <v>1</v>
      </c>
      <c r="Z262" s="51" t="str">
        <f t="shared" si="62"/>
        <v>ok</v>
      </c>
      <c r="AA262" s="50" t="str">
        <f t="shared" si="76"/>
        <v>ok</v>
      </c>
    </row>
    <row r="263" spans="1:27" ht="49.5" customHeight="1">
      <c r="A263" s="38">
        <v>260</v>
      </c>
      <c r="B263" s="57"/>
      <c r="C263" s="58"/>
      <c r="D263" s="1"/>
      <c r="E263" s="17"/>
      <c r="F263" s="6"/>
      <c r="G263" s="7"/>
      <c r="H263" s="52">
        <f t="shared" si="63"/>
      </c>
      <c r="I263" s="53">
        <f t="shared" si="64"/>
        <v>0</v>
      </c>
      <c r="J263" s="51">
        <f t="shared" si="65"/>
      </c>
      <c r="K263" s="51">
        <f t="shared" si="66"/>
      </c>
      <c r="L263" s="51" t="str">
        <f t="shared" si="67"/>
        <v>0.00</v>
      </c>
      <c r="P263" s="51">
        <f t="shared" si="68"/>
      </c>
      <c r="Q263" s="51">
        <f t="shared" si="69"/>
      </c>
      <c r="R263" s="51">
        <f t="shared" si="70"/>
      </c>
      <c r="S263" s="51">
        <f t="shared" si="71"/>
      </c>
      <c r="T263" s="51">
        <f t="shared" si="72"/>
      </c>
      <c r="U263" s="51">
        <f t="shared" si="73"/>
      </c>
      <c r="X263" s="51">
        <f t="shared" si="74"/>
        <v>0</v>
      </c>
      <c r="Y263" s="51">
        <f t="shared" si="75"/>
        <v>1</v>
      </c>
      <c r="Z263" s="51" t="str">
        <f t="shared" si="62"/>
        <v>ok</v>
      </c>
      <c r="AA263" s="50" t="str">
        <f t="shared" si="76"/>
        <v>ok</v>
      </c>
    </row>
    <row r="264" spans="1:27" ht="49.5" customHeight="1">
      <c r="A264" s="38">
        <v>261</v>
      </c>
      <c r="B264" s="57"/>
      <c r="C264" s="58"/>
      <c r="D264" s="1"/>
      <c r="E264" s="17"/>
      <c r="F264" s="6"/>
      <c r="G264" s="7"/>
      <c r="H264" s="52">
        <f t="shared" si="63"/>
      </c>
      <c r="I264" s="53">
        <f t="shared" si="64"/>
        <v>0</v>
      </c>
      <c r="J264" s="51">
        <f t="shared" si="65"/>
      </c>
      <c r="K264" s="51">
        <f t="shared" si="66"/>
      </c>
      <c r="L264" s="51" t="str">
        <f t="shared" si="67"/>
        <v>0.00</v>
      </c>
      <c r="P264" s="51">
        <f t="shared" si="68"/>
      </c>
      <c r="Q264" s="51">
        <f t="shared" si="69"/>
      </c>
      <c r="R264" s="51">
        <f t="shared" si="70"/>
      </c>
      <c r="S264" s="51">
        <f t="shared" si="71"/>
      </c>
      <c r="T264" s="51">
        <f t="shared" si="72"/>
      </c>
      <c r="U264" s="51">
        <f t="shared" si="73"/>
      </c>
      <c r="X264" s="51">
        <f t="shared" si="74"/>
        <v>0</v>
      </c>
      <c r="Y264" s="51">
        <f t="shared" si="75"/>
        <v>1</v>
      </c>
      <c r="Z264" s="51" t="str">
        <f t="shared" si="62"/>
        <v>ok</v>
      </c>
      <c r="AA264" s="50" t="str">
        <f t="shared" si="76"/>
        <v>ok</v>
      </c>
    </row>
    <row r="265" spans="1:27" ht="49.5" customHeight="1">
      <c r="A265" s="38">
        <v>262</v>
      </c>
      <c r="B265" s="57"/>
      <c r="C265" s="58"/>
      <c r="D265" s="1"/>
      <c r="E265" s="17"/>
      <c r="F265" s="6"/>
      <c r="G265" s="7"/>
      <c r="H265" s="52">
        <f t="shared" si="63"/>
      </c>
      <c r="I265" s="53">
        <f t="shared" si="64"/>
        <v>0</v>
      </c>
      <c r="J265" s="51">
        <f t="shared" si="65"/>
      </c>
      <c r="K265" s="51">
        <f t="shared" si="66"/>
      </c>
      <c r="L265" s="51" t="str">
        <f t="shared" si="67"/>
        <v>0.00</v>
      </c>
      <c r="P265" s="51">
        <f t="shared" si="68"/>
      </c>
      <c r="Q265" s="51">
        <f t="shared" si="69"/>
      </c>
      <c r="R265" s="51">
        <f t="shared" si="70"/>
      </c>
      <c r="S265" s="51">
        <f t="shared" si="71"/>
      </c>
      <c r="T265" s="51">
        <f t="shared" si="72"/>
      </c>
      <c r="U265" s="51">
        <f t="shared" si="73"/>
      </c>
      <c r="X265" s="51">
        <f t="shared" si="74"/>
        <v>0</v>
      </c>
      <c r="Y265" s="51">
        <f t="shared" si="75"/>
        <v>1</v>
      </c>
      <c r="Z265" s="51" t="str">
        <f t="shared" si="62"/>
        <v>ok</v>
      </c>
      <c r="AA265" s="50" t="str">
        <f t="shared" si="76"/>
        <v>ok</v>
      </c>
    </row>
    <row r="266" spans="1:27" ht="49.5" customHeight="1">
      <c r="A266" s="38">
        <v>263</v>
      </c>
      <c r="B266" s="57"/>
      <c r="C266" s="58"/>
      <c r="D266" s="1"/>
      <c r="E266" s="17"/>
      <c r="F266" s="6"/>
      <c r="G266" s="7"/>
      <c r="H266" s="52">
        <f t="shared" si="63"/>
      </c>
      <c r="I266" s="53">
        <f t="shared" si="64"/>
        <v>0</v>
      </c>
      <c r="J266" s="51">
        <f t="shared" si="65"/>
      </c>
      <c r="K266" s="51">
        <f t="shared" si="66"/>
      </c>
      <c r="L266" s="51" t="str">
        <f t="shared" si="67"/>
        <v>0.00</v>
      </c>
      <c r="P266" s="51">
        <f t="shared" si="68"/>
      </c>
      <c r="Q266" s="51">
        <f t="shared" si="69"/>
      </c>
      <c r="R266" s="51">
        <f t="shared" si="70"/>
      </c>
      <c r="S266" s="51">
        <f t="shared" si="71"/>
      </c>
      <c r="T266" s="51">
        <f t="shared" si="72"/>
      </c>
      <c r="U266" s="51">
        <f t="shared" si="73"/>
      </c>
      <c r="X266" s="51">
        <f t="shared" si="74"/>
        <v>0</v>
      </c>
      <c r="Y266" s="51">
        <f t="shared" si="75"/>
        <v>1</v>
      </c>
      <c r="Z266" s="51" t="str">
        <f t="shared" si="62"/>
        <v>ok</v>
      </c>
      <c r="AA266" s="50" t="str">
        <f t="shared" si="76"/>
        <v>ok</v>
      </c>
    </row>
    <row r="267" spans="1:27" ht="49.5" customHeight="1">
      <c r="A267" s="38">
        <v>264</v>
      </c>
      <c r="B267" s="57"/>
      <c r="C267" s="58"/>
      <c r="D267" s="1"/>
      <c r="E267" s="17"/>
      <c r="F267" s="6"/>
      <c r="G267" s="7"/>
      <c r="H267" s="52">
        <f t="shared" si="63"/>
      </c>
      <c r="I267" s="53">
        <f t="shared" si="64"/>
        <v>0</v>
      </c>
      <c r="J267" s="51">
        <f t="shared" si="65"/>
      </c>
      <c r="K267" s="51">
        <f t="shared" si="66"/>
      </c>
      <c r="L267" s="51" t="str">
        <f t="shared" si="67"/>
        <v>0.00</v>
      </c>
      <c r="P267" s="51">
        <f t="shared" si="68"/>
      </c>
      <c r="Q267" s="51">
        <f t="shared" si="69"/>
      </c>
      <c r="R267" s="51">
        <f t="shared" si="70"/>
      </c>
      <c r="S267" s="51">
        <f t="shared" si="71"/>
      </c>
      <c r="T267" s="51">
        <f t="shared" si="72"/>
      </c>
      <c r="U267" s="51">
        <f t="shared" si="73"/>
      </c>
      <c r="X267" s="51">
        <f t="shared" si="74"/>
        <v>0</v>
      </c>
      <c r="Y267" s="51">
        <f t="shared" si="75"/>
        <v>1</v>
      </c>
      <c r="Z267" s="51" t="str">
        <f t="shared" si="62"/>
        <v>ok</v>
      </c>
      <c r="AA267" s="50" t="str">
        <f t="shared" si="76"/>
        <v>ok</v>
      </c>
    </row>
    <row r="268" spans="1:27" ht="49.5" customHeight="1">
      <c r="A268" s="38">
        <v>265</v>
      </c>
      <c r="B268" s="57"/>
      <c r="C268" s="58"/>
      <c r="D268" s="1"/>
      <c r="E268" s="17"/>
      <c r="F268" s="6"/>
      <c r="G268" s="7"/>
      <c r="H268" s="52">
        <f t="shared" si="63"/>
      </c>
      <c r="I268" s="53">
        <f t="shared" si="64"/>
        <v>0</v>
      </c>
      <c r="J268" s="51">
        <f t="shared" si="65"/>
      </c>
      <c r="K268" s="51">
        <f t="shared" si="66"/>
      </c>
      <c r="L268" s="51" t="str">
        <f t="shared" si="67"/>
        <v>0.00</v>
      </c>
      <c r="P268" s="51">
        <f t="shared" si="68"/>
      </c>
      <c r="Q268" s="51">
        <f t="shared" si="69"/>
      </c>
      <c r="R268" s="51">
        <f t="shared" si="70"/>
      </c>
      <c r="S268" s="51">
        <f t="shared" si="71"/>
      </c>
      <c r="T268" s="51">
        <f t="shared" si="72"/>
      </c>
      <c r="U268" s="51">
        <f t="shared" si="73"/>
      </c>
      <c r="X268" s="51">
        <f t="shared" si="74"/>
        <v>0</v>
      </c>
      <c r="Y268" s="51">
        <f t="shared" si="75"/>
        <v>1</v>
      </c>
      <c r="Z268" s="51" t="str">
        <f t="shared" si="62"/>
        <v>ok</v>
      </c>
      <c r="AA268" s="50" t="str">
        <f t="shared" si="76"/>
        <v>ok</v>
      </c>
    </row>
    <row r="269" spans="1:27" ht="49.5" customHeight="1">
      <c r="A269" s="38">
        <v>266</v>
      </c>
      <c r="B269" s="57"/>
      <c r="C269" s="58"/>
      <c r="D269" s="1"/>
      <c r="E269" s="17"/>
      <c r="F269" s="6"/>
      <c r="G269" s="7"/>
      <c r="H269" s="52">
        <f t="shared" si="63"/>
      </c>
      <c r="I269" s="53">
        <f t="shared" si="64"/>
        <v>0</v>
      </c>
      <c r="J269" s="51">
        <f t="shared" si="65"/>
      </c>
      <c r="K269" s="51">
        <f t="shared" si="66"/>
      </c>
      <c r="L269" s="51" t="str">
        <f t="shared" si="67"/>
        <v>0.00</v>
      </c>
      <c r="P269" s="51">
        <f t="shared" si="68"/>
      </c>
      <c r="Q269" s="51">
        <f t="shared" si="69"/>
      </c>
      <c r="R269" s="51">
        <f t="shared" si="70"/>
      </c>
      <c r="S269" s="51">
        <f t="shared" si="71"/>
      </c>
      <c r="T269" s="51">
        <f t="shared" si="72"/>
      </c>
      <c r="U269" s="51">
        <f t="shared" si="73"/>
      </c>
      <c r="X269" s="51">
        <f t="shared" si="74"/>
        <v>0</v>
      </c>
      <c r="Y269" s="51">
        <f t="shared" si="75"/>
        <v>1</v>
      </c>
      <c r="Z269" s="51" t="str">
        <f t="shared" si="62"/>
        <v>ok</v>
      </c>
      <c r="AA269" s="50" t="str">
        <f t="shared" si="76"/>
        <v>ok</v>
      </c>
    </row>
    <row r="270" spans="1:27" ht="49.5" customHeight="1">
      <c r="A270" s="38">
        <v>267</v>
      </c>
      <c r="B270" s="57"/>
      <c r="C270" s="58"/>
      <c r="D270" s="1"/>
      <c r="E270" s="17"/>
      <c r="F270" s="6"/>
      <c r="G270" s="7"/>
      <c r="H270" s="52">
        <f t="shared" si="63"/>
      </c>
      <c r="I270" s="53">
        <f t="shared" si="64"/>
        <v>0</v>
      </c>
      <c r="J270" s="51">
        <f t="shared" si="65"/>
      </c>
      <c r="K270" s="51">
        <f t="shared" si="66"/>
      </c>
      <c r="L270" s="51" t="str">
        <f t="shared" si="67"/>
        <v>0.00</v>
      </c>
      <c r="P270" s="51">
        <f t="shared" si="68"/>
      </c>
      <c r="Q270" s="51">
        <f t="shared" si="69"/>
      </c>
      <c r="R270" s="51">
        <f t="shared" si="70"/>
      </c>
      <c r="S270" s="51">
        <f t="shared" si="71"/>
      </c>
      <c r="T270" s="51">
        <f t="shared" si="72"/>
      </c>
      <c r="U270" s="51">
        <f t="shared" si="73"/>
      </c>
      <c r="X270" s="51">
        <f t="shared" si="74"/>
        <v>0</v>
      </c>
      <c r="Y270" s="51">
        <f t="shared" si="75"/>
        <v>1</v>
      </c>
      <c r="Z270" s="51" t="str">
        <f t="shared" si="62"/>
        <v>ok</v>
      </c>
      <c r="AA270" s="50" t="str">
        <f t="shared" si="76"/>
        <v>ok</v>
      </c>
    </row>
    <row r="271" spans="1:27" ht="49.5" customHeight="1">
      <c r="A271" s="38">
        <v>268</v>
      </c>
      <c r="B271" s="57"/>
      <c r="C271" s="58"/>
      <c r="D271" s="1"/>
      <c r="E271" s="17"/>
      <c r="F271" s="6"/>
      <c r="G271" s="7"/>
      <c r="H271" s="52">
        <f t="shared" si="63"/>
      </c>
      <c r="I271" s="53">
        <f t="shared" si="64"/>
        <v>0</v>
      </c>
      <c r="J271" s="51">
        <f t="shared" si="65"/>
      </c>
      <c r="K271" s="51">
        <f t="shared" si="66"/>
      </c>
      <c r="L271" s="51" t="str">
        <f t="shared" si="67"/>
        <v>0.00</v>
      </c>
      <c r="P271" s="51">
        <f t="shared" si="68"/>
      </c>
      <c r="Q271" s="51">
        <f t="shared" si="69"/>
      </c>
      <c r="R271" s="51">
        <f t="shared" si="70"/>
      </c>
      <c r="S271" s="51">
        <f t="shared" si="71"/>
      </c>
      <c r="T271" s="51">
        <f t="shared" si="72"/>
      </c>
      <c r="U271" s="51">
        <f t="shared" si="73"/>
      </c>
      <c r="X271" s="51">
        <f t="shared" si="74"/>
        <v>0</v>
      </c>
      <c r="Y271" s="51">
        <f t="shared" si="75"/>
        <v>1</v>
      </c>
      <c r="Z271" s="51" t="str">
        <f t="shared" si="62"/>
        <v>ok</v>
      </c>
      <c r="AA271" s="50" t="str">
        <f t="shared" si="76"/>
        <v>ok</v>
      </c>
    </row>
    <row r="272" spans="1:27" ht="49.5" customHeight="1">
      <c r="A272" s="38">
        <v>269</v>
      </c>
      <c r="B272" s="57"/>
      <c r="C272" s="58"/>
      <c r="D272" s="1"/>
      <c r="E272" s="17"/>
      <c r="F272" s="6"/>
      <c r="G272" s="7"/>
      <c r="H272" s="52">
        <f t="shared" si="63"/>
      </c>
      <c r="I272" s="53">
        <f t="shared" si="64"/>
        <v>0</v>
      </c>
      <c r="J272" s="51">
        <f t="shared" si="65"/>
      </c>
      <c r="K272" s="51">
        <f t="shared" si="66"/>
      </c>
      <c r="L272" s="51" t="str">
        <f t="shared" si="67"/>
        <v>0.00</v>
      </c>
      <c r="P272" s="51">
        <f t="shared" si="68"/>
      </c>
      <c r="Q272" s="51">
        <f t="shared" si="69"/>
      </c>
      <c r="R272" s="51">
        <f t="shared" si="70"/>
      </c>
      <c r="S272" s="51">
        <f t="shared" si="71"/>
      </c>
      <c r="T272" s="51">
        <f t="shared" si="72"/>
      </c>
      <c r="U272" s="51">
        <f t="shared" si="73"/>
      </c>
      <c r="X272" s="51">
        <f t="shared" si="74"/>
        <v>0</v>
      </c>
      <c r="Y272" s="51">
        <f t="shared" si="75"/>
        <v>1</v>
      </c>
      <c r="Z272" s="51" t="str">
        <f t="shared" si="62"/>
        <v>ok</v>
      </c>
      <c r="AA272" s="50" t="str">
        <f t="shared" si="76"/>
        <v>ok</v>
      </c>
    </row>
    <row r="273" spans="1:27" ht="49.5" customHeight="1">
      <c r="A273" s="38">
        <v>270</v>
      </c>
      <c r="B273" s="57"/>
      <c r="C273" s="58"/>
      <c r="D273" s="1"/>
      <c r="E273" s="17"/>
      <c r="F273" s="6"/>
      <c r="G273" s="7"/>
      <c r="H273" s="52">
        <f t="shared" si="63"/>
      </c>
      <c r="I273" s="53">
        <f t="shared" si="64"/>
        <v>0</v>
      </c>
      <c r="J273" s="51">
        <f t="shared" si="65"/>
      </c>
      <c r="K273" s="51">
        <f t="shared" si="66"/>
      </c>
      <c r="L273" s="51" t="str">
        <f t="shared" si="67"/>
        <v>0.00</v>
      </c>
      <c r="P273" s="51">
        <f t="shared" si="68"/>
      </c>
      <c r="Q273" s="51">
        <f t="shared" si="69"/>
      </c>
      <c r="R273" s="51">
        <f t="shared" si="70"/>
      </c>
      <c r="S273" s="51">
        <f t="shared" si="71"/>
      </c>
      <c r="T273" s="51">
        <f t="shared" si="72"/>
      </c>
      <c r="U273" s="51">
        <f t="shared" si="73"/>
      </c>
      <c r="X273" s="51">
        <f t="shared" si="74"/>
        <v>0</v>
      </c>
      <c r="Y273" s="51">
        <f t="shared" si="75"/>
        <v>1</v>
      </c>
      <c r="Z273" s="51" t="str">
        <f t="shared" si="62"/>
        <v>ok</v>
      </c>
      <c r="AA273" s="50" t="str">
        <f t="shared" si="76"/>
        <v>ok</v>
      </c>
    </row>
    <row r="274" spans="1:27" ht="49.5" customHeight="1">
      <c r="A274" s="38">
        <v>271</v>
      </c>
      <c r="B274" s="57"/>
      <c r="C274" s="58"/>
      <c r="D274" s="1"/>
      <c r="E274" s="17"/>
      <c r="F274" s="6"/>
      <c r="G274" s="7"/>
      <c r="H274" s="52">
        <f t="shared" si="63"/>
      </c>
      <c r="I274" s="53">
        <f t="shared" si="64"/>
        <v>0</v>
      </c>
      <c r="J274" s="51">
        <f t="shared" si="65"/>
      </c>
      <c r="K274" s="51">
        <f t="shared" si="66"/>
      </c>
      <c r="L274" s="51" t="str">
        <f t="shared" si="67"/>
        <v>0.00</v>
      </c>
      <c r="P274" s="51">
        <f t="shared" si="68"/>
      </c>
      <c r="Q274" s="51">
        <f t="shared" si="69"/>
      </c>
      <c r="R274" s="51">
        <f t="shared" si="70"/>
      </c>
      <c r="S274" s="51">
        <f t="shared" si="71"/>
      </c>
      <c r="T274" s="51">
        <f t="shared" si="72"/>
      </c>
      <c r="U274" s="51">
        <f t="shared" si="73"/>
      </c>
      <c r="X274" s="51">
        <f t="shared" si="74"/>
        <v>0</v>
      </c>
      <c r="Y274" s="51">
        <f t="shared" si="75"/>
        <v>1</v>
      </c>
      <c r="Z274" s="51" t="str">
        <f t="shared" si="62"/>
        <v>ok</v>
      </c>
      <c r="AA274" s="50" t="str">
        <f t="shared" si="76"/>
        <v>ok</v>
      </c>
    </row>
    <row r="275" spans="1:27" ht="49.5" customHeight="1">
      <c r="A275" s="38">
        <v>272</v>
      </c>
      <c r="B275" s="57"/>
      <c r="C275" s="58"/>
      <c r="D275" s="1"/>
      <c r="E275" s="17"/>
      <c r="F275" s="6"/>
      <c r="G275" s="7"/>
      <c r="H275" s="52">
        <f t="shared" si="63"/>
      </c>
      <c r="I275" s="53">
        <f t="shared" si="64"/>
        <v>0</v>
      </c>
      <c r="J275" s="51">
        <f t="shared" si="65"/>
      </c>
      <c r="K275" s="51">
        <f t="shared" si="66"/>
      </c>
      <c r="L275" s="51" t="str">
        <f t="shared" si="67"/>
        <v>0.00</v>
      </c>
      <c r="P275" s="51">
        <f t="shared" si="68"/>
      </c>
      <c r="Q275" s="51">
        <f t="shared" si="69"/>
      </c>
      <c r="R275" s="51">
        <f t="shared" si="70"/>
      </c>
      <c r="S275" s="51">
        <f t="shared" si="71"/>
      </c>
      <c r="T275" s="51">
        <f t="shared" si="72"/>
      </c>
      <c r="U275" s="51">
        <f t="shared" si="73"/>
      </c>
      <c r="X275" s="51">
        <f t="shared" si="74"/>
        <v>0</v>
      </c>
      <c r="Y275" s="51">
        <f t="shared" si="75"/>
        <v>1</v>
      </c>
      <c r="Z275" s="51" t="str">
        <f t="shared" si="62"/>
        <v>ok</v>
      </c>
      <c r="AA275" s="50" t="str">
        <f t="shared" si="76"/>
        <v>ok</v>
      </c>
    </row>
    <row r="276" spans="1:27" ht="49.5" customHeight="1">
      <c r="A276" s="38">
        <v>273</v>
      </c>
      <c r="B276" s="57"/>
      <c r="C276" s="58"/>
      <c r="D276" s="1"/>
      <c r="E276" s="17"/>
      <c r="F276" s="6"/>
      <c r="G276" s="7"/>
      <c r="H276" s="52">
        <f t="shared" si="63"/>
      </c>
      <c r="I276" s="53">
        <f t="shared" si="64"/>
        <v>0</v>
      </c>
      <c r="J276" s="51">
        <f t="shared" si="65"/>
      </c>
      <c r="K276" s="51">
        <f t="shared" si="66"/>
      </c>
      <c r="L276" s="51" t="str">
        <f t="shared" si="67"/>
        <v>0.00</v>
      </c>
      <c r="P276" s="51">
        <f t="shared" si="68"/>
      </c>
      <c r="Q276" s="51">
        <f t="shared" si="69"/>
      </c>
      <c r="R276" s="51">
        <f t="shared" si="70"/>
      </c>
      <c r="S276" s="51">
        <f t="shared" si="71"/>
      </c>
      <c r="T276" s="51">
        <f t="shared" si="72"/>
      </c>
      <c r="U276" s="51">
        <f t="shared" si="73"/>
      </c>
      <c r="X276" s="51">
        <f t="shared" si="74"/>
        <v>0</v>
      </c>
      <c r="Y276" s="51">
        <f t="shared" si="75"/>
        <v>1</v>
      </c>
      <c r="Z276" s="51" t="str">
        <f t="shared" si="62"/>
        <v>ok</v>
      </c>
      <c r="AA276" s="50" t="str">
        <f t="shared" si="76"/>
        <v>ok</v>
      </c>
    </row>
    <row r="277" spans="1:27" ht="49.5" customHeight="1">
      <c r="A277" s="38">
        <v>274</v>
      </c>
      <c r="B277" s="57"/>
      <c r="C277" s="58"/>
      <c r="D277" s="1"/>
      <c r="E277" s="17"/>
      <c r="F277" s="6"/>
      <c r="G277" s="7"/>
      <c r="H277" s="52">
        <f t="shared" si="63"/>
      </c>
      <c r="I277" s="53">
        <f t="shared" si="64"/>
        <v>0</v>
      </c>
      <c r="J277" s="51">
        <f t="shared" si="65"/>
      </c>
      <c r="K277" s="51">
        <f t="shared" si="66"/>
      </c>
      <c r="L277" s="51" t="str">
        <f t="shared" si="67"/>
        <v>0.00</v>
      </c>
      <c r="P277" s="51">
        <f t="shared" si="68"/>
      </c>
      <c r="Q277" s="51">
        <f t="shared" si="69"/>
      </c>
      <c r="R277" s="51">
        <f t="shared" si="70"/>
      </c>
      <c r="S277" s="51">
        <f t="shared" si="71"/>
      </c>
      <c r="T277" s="51">
        <f t="shared" si="72"/>
      </c>
      <c r="U277" s="51">
        <f t="shared" si="73"/>
      </c>
      <c r="X277" s="51">
        <f t="shared" si="74"/>
        <v>0</v>
      </c>
      <c r="Y277" s="51">
        <f t="shared" si="75"/>
        <v>1</v>
      </c>
      <c r="Z277" s="51" t="str">
        <f t="shared" si="62"/>
        <v>ok</v>
      </c>
      <c r="AA277" s="50" t="str">
        <f t="shared" si="76"/>
        <v>ok</v>
      </c>
    </row>
    <row r="278" spans="1:27" ht="49.5" customHeight="1">
      <c r="A278" s="38">
        <v>275</v>
      </c>
      <c r="B278" s="57"/>
      <c r="C278" s="58"/>
      <c r="D278" s="1"/>
      <c r="E278" s="17"/>
      <c r="F278" s="6"/>
      <c r="G278" s="7"/>
      <c r="H278" s="52">
        <f t="shared" si="63"/>
      </c>
      <c r="I278" s="53">
        <f t="shared" si="64"/>
        <v>0</v>
      </c>
      <c r="J278" s="51">
        <f t="shared" si="65"/>
      </c>
      <c r="K278" s="51">
        <f t="shared" si="66"/>
      </c>
      <c r="L278" s="51" t="str">
        <f t="shared" si="67"/>
        <v>0.00</v>
      </c>
      <c r="P278" s="51">
        <f t="shared" si="68"/>
      </c>
      <c r="Q278" s="51">
        <f t="shared" si="69"/>
      </c>
      <c r="R278" s="51">
        <f t="shared" si="70"/>
      </c>
      <c r="S278" s="51">
        <f t="shared" si="71"/>
      </c>
      <c r="T278" s="51">
        <f t="shared" si="72"/>
      </c>
      <c r="U278" s="51">
        <f t="shared" si="73"/>
      </c>
      <c r="X278" s="51">
        <f t="shared" si="74"/>
        <v>0</v>
      </c>
      <c r="Y278" s="51">
        <f t="shared" si="75"/>
        <v>1</v>
      </c>
      <c r="Z278" s="51" t="str">
        <f t="shared" si="62"/>
        <v>ok</v>
      </c>
      <c r="AA278" s="50" t="str">
        <f t="shared" si="76"/>
        <v>ok</v>
      </c>
    </row>
    <row r="279" spans="1:27" ht="49.5" customHeight="1">
      <c r="A279" s="38">
        <v>276</v>
      </c>
      <c r="B279" s="57"/>
      <c r="C279" s="58"/>
      <c r="D279" s="1"/>
      <c r="E279" s="17"/>
      <c r="F279" s="6"/>
      <c r="G279" s="7"/>
      <c r="H279" s="52">
        <f t="shared" si="63"/>
      </c>
      <c r="I279" s="53">
        <f t="shared" si="64"/>
        <v>0</v>
      </c>
      <c r="J279" s="51">
        <f t="shared" si="65"/>
      </c>
      <c r="K279" s="51">
        <f t="shared" si="66"/>
      </c>
      <c r="L279" s="51" t="str">
        <f t="shared" si="67"/>
        <v>0.00</v>
      </c>
      <c r="P279" s="51">
        <f t="shared" si="68"/>
      </c>
      <c r="Q279" s="51">
        <f t="shared" si="69"/>
      </c>
      <c r="R279" s="51">
        <f t="shared" si="70"/>
      </c>
      <c r="S279" s="51">
        <f t="shared" si="71"/>
      </c>
      <c r="T279" s="51">
        <f t="shared" si="72"/>
      </c>
      <c r="U279" s="51">
        <f t="shared" si="73"/>
      </c>
      <c r="X279" s="51">
        <f t="shared" si="74"/>
        <v>0</v>
      </c>
      <c r="Y279" s="51">
        <f t="shared" si="75"/>
        <v>1</v>
      </c>
      <c r="Z279" s="51" t="str">
        <f t="shared" si="62"/>
        <v>ok</v>
      </c>
      <c r="AA279" s="50" t="str">
        <f t="shared" si="76"/>
        <v>ok</v>
      </c>
    </row>
    <row r="280" spans="1:27" ht="49.5" customHeight="1">
      <c r="A280" s="38">
        <v>277</v>
      </c>
      <c r="B280" s="57"/>
      <c r="C280" s="58"/>
      <c r="D280" s="1"/>
      <c r="E280" s="17"/>
      <c r="F280" s="6"/>
      <c r="G280" s="7"/>
      <c r="H280" s="52">
        <f t="shared" si="63"/>
      </c>
      <c r="I280" s="53">
        <f t="shared" si="64"/>
        <v>0</v>
      </c>
      <c r="J280" s="51">
        <f t="shared" si="65"/>
      </c>
      <c r="K280" s="51">
        <f t="shared" si="66"/>
      </c>
      <c r="L280" s="51" t="str">
        <f t="shared" si="67"/>
        <v>0.00</v>
      </c>
      <c r="P280" s="51">
        <f t="shared" si="68"/>
      </c>
      <c r="Q280" s="51">
        <f t="shared" si="69"/>
      </c>
      <c r="R280" s="51">
        <f t="shared" si="70"/>
      </c>
      <c r="S280" s="51">
        <f t="shared" si="71"/>
      </c>
      <c r="T280" s="51">
        <f t="shared" si="72"/>
      </c>
      <c r="U280" s="51">
        <f t="shared" si="73"/>
      </c>
      <c r="X280" s="51">
        <f t="shared" si="74"/>
        <v>0</v>
      </c>
      <c r="Y280" s="51">
        <f t="shared" si="75"/>
        <v>1</v>
      </c>
      <c r="Z280" s="51" t="str">
        <f t="shared" si="62"/>
        <v>ok</v>
      </c>
      <c r="AA280" s="50" t="str">
        <f t="shared" si="76"/>
        <v>ok</v>
      </c>
    </row>
    <row r="281" spans="1:27" ht="49.5" customHeight="1">
      <c r="A281" s="38">
        <v>278</v>
      </c>
      <c r="B281" s="57"/>
      <c r="C281" s="58"/>
      <c r="D281" s="1"/>
      <c r="E281" s="17"/>
      <c r="F281" s="6"/>
      <c r="G281" s="7"/>
      <c r="H281" s="52">
        <f t="shared" si="63"/>
      </c>
      <c r="I281" s="53">
        <f t="shared" si="64"/>
        <v>0</v>
      </c>
      <c r="J281" s="51">
        <f t="shared" si="65"/>
      </c>
      <c r="K281" s="51">
        <f t="shared" si="66"/>
      </c>
      <c r="L281" s="51" t="str">
        <f t="shared" si="67"/>
        <v>0.00</v>
      </c>
      <c r="P281" s="51">
        <f t="shared" si="68"/>
      </c>
      <c r="Q281" s="51">
        <f t="shared" si="69"/>
      </c>
      <c r="R281" s="51">
        <f t="shared" si="70"/>
      </c>
      <c r="S281" s="51">
        <f t="shared" si="71"/>
      </c>
      <c r="T281" s="51">
        <f t="shared" si="72"/>
      </c>
      <c r="U281" s="51">
        <f t="shared" si="73"/>
      </c>
      <c r="X281" s="51">
        <f t="shared" si="74"/>
        <v>0</v>
      </c>
      <c r="Y281" s="51">
        <f t="shared" si="75"/>
        <v>1</v>
      </c>
      <c r="Z281" s="51" t="str">
        <f t="shared" si="62"/>
        <v>ok</v>
      </c>
      <c r="AA281" s="50" t="str">
        <f t="shared" si="76"/>
        <v>ok</v>
      </c>
    </row>
    <row r="282" spans="1:27" ht="49.5" customHeight="1">
      <c r="A282" s="38">
        <v>279</v>
      </c>
      <c r="B282" s="57"/>
      <c r="C282" s="58"/>
      <c r="D282" s="1"/>
      <c r="E282" s="17"/>
      <c r="F282" s="6"/>
      <c r="G282" s="7"/>
      <c r="H282" s="52">
        <f t="shared" si="63"/>
      </c>
      <c r="I282" s="53">
        <f t="shared" si="64"/>
        <v>0</v>
      </c>
      <c r="J282" s="51">
        <f t="shared" si="65"/>
      </c>
      <c r="K282" s="51">
        <f t="shared" si="66"/>
      </c>
      <c r="L282" s="51" t="str">
        <f t="shared" si="67"/>
        <v>0.00</v>
      </c>
      <c r="P282" s="51">
        <f t="shared" si="68"/>
      </c>
      <c r="Q282" s="51">
        <f t="shared" si="69"/>
      </c>
      <c r="R282" s="51">
        <f t="shared" si="70"/>
      </c>
      <c r="S282" s="51">
        <f t="shared" si="71"/>
      </c>
      <c r="T282" s="51">
        <f t="shared" si="72"/>
      </c>
      <c r="U282" s="51">
        <f t="shared" si="73"/>
      </c>
      <c r="X282" s="51">
        <f t="shared" si="74"/>
        <v>0</v>
      </c>
      <c r="Y282" s="51">
        <f t="shared" si="75"/>
        <v>1</v>
      </c>
      <c r="Z282" s="51" t="str">
        <f t="shared" si="62"/>
        <v>ok</v>
      </c>
      <c r="AA282" s="50" t="str">
        <f t="shared" si="76"/>
        <v>ok</v>
      </c>
    </row>
    <row r="283" spans="1:27" ht="49.5" customHeight="1">
      <c r="A283" s="38">
        <v>280</v>
      </c>
      <c r="B283" s="57"/>
      <c r="C283" s="58"/>
      <c r="D283" s="1"/>
      <c r="E283" s="17"/>
      <c r="F283" s="6"/>
      <c r="G283" s="7"/>
      <c r="H283" s="52">
        <f t="shared" si="63"/>
      </c>
      <c r="I283" s="53">
        <f t="shared" si="64"/>
        <v>0</v>
      </c>
      <c r="J283" s="51">
        <f t="shared" si="65"/>
      </c>
      <c r="K283" s="51">
        <f t="shared" si="66"/>
      </c>
      <c r="L283" s="51" t="str">
        <f t="shared" si="67"/>
        <v>0.00</v>
      </c>
      <c r="P283" s="51">
        <f t="shared" si="68"/>
      </c>
      <c r="Q283" s="51">
        <f t="shared" si="69"/>
      </c>
      <c r="R283" s="51">
        <f t="shared" si="70"/>
      </c>
      <c r="S283" s="51">
        <f t="shared" si="71"/>
      </c>
      <c r="T283" s="51">
        <f t="shared" si="72"/>
      </c>
      <c r="U283" s="51">
        <f t="shared" si="73"/>
      </c>
      <c r="X283" s="51">
        <f t="shared" si="74"/>
        <v>0</v>
      </c>
      <c r="Y283" s="51">
        <f t="shared" si="75"/>
        <v>1</v>
      </c>
      <c r="Z283" s="51" t="str">
        <f t="shared" si="62"/>
        <v>ok</v>
      </c>
      <c r="AA283" s="50" t="str">
        <f t="shared" si="76"/>
        <v>ok</v>
      </c>
    </row>
    <row r="284" spans="1:27" ht="49.5" customHeight="1">
      <c r="A284" s="38">
        <v>281</v>
      </c>
      <c r="B284" s="57"/>
      <c r="C284" s="58"/>
      <c r="D284" s="1"/>
      <c r="E284" s="17"/>
      <c r="F284" s="6"/>
      <c r="G284" s="7"/>
      <c r="H284" s="52">
        <f t="shared" si="63"/>
      </c>
      <c r="I284" s="53">
        <f t="shared" si="64"/>
        <v>0</v>
      </c>
      <c r="J284" s="51">
        <f t="shared" si="65"/>
      </c>
      <c r="K284" s="51">
        <f t="shared" si="66"/>
      </c>
      <c r="L284" s="51" t="str">
        <f t="shared" si="67"/>
        <v>0.00</v>
      </c>
      <c r="P284" s="51">
        <f t="shared" si="68"/>
      </c>
      <c r="Q284" s="51">
        <f t="shared" si="69"/>
      </c>
      <c r="R284" s="51">
        <f t="shared" si="70"/>
      </c>
      <c r="S284" s="51">
        <f t="shared" si="71"/>
      </c>
      <c r="T284" s="51">
        <f t="shared" si="72"/>
      </c>
      <c r="U284" s="51">
        <f t="shared" si="73"/>
      </c>
      <c r="X284" s="51">
        <f t="shared" si="74"/>
        <v>0</v>
      </c>
      <c r="Y284" s="51">
        <f t="shared" si="75"/>
        <v>1</v>
      </c>
      <c r="Z284" s="51" t="str">
        <f t="shared" si="62"/>
        <v>ok</v>
      </c>
      <c r="AA284" s="50" t="str">
        <f t="shared" si="76"/>
        <v>ok</v>
      </c>
    </row>
    <row r="285" spans="1:27" ht="49.5" customHeight="1">
      <c r="A285" s="38">
        <v>282</v>
      </c>
      <c r="B285" s="57"/>
      <c r="C285" s="58"/>
      <c r="D285" s="1"/>
      <c r="E285" s="17"/>
      <c r="F285" s="6"/>
      <c r="G285" s="7"/>
      <c r="H285" s="52">
        <f t="shared" si="63"/>
      </c>
      <c r="I285" s="53">
        <f t="shared" si="64"/>
        <v>0</v>
      </c>
      <c r="J285" s="51">
        <f t="shared" si="65"/>
      </c>
      <c r="K285" s="51">
        <f t="shared" si="66"/>
      </c>
      <c r="L285" s="51" t="str">
        <f t="shared" si="67"/>
        <v>0.00</v>
      </c>
      <c r="P285" s="51">
        <f t="shared" si="68"/>
      </c>
      <c r="Q285" s="51">
        <f t="shared" si="69"/>
      </c>
      <c r="R285" s="51">
        <f t="shared" si="70"/>
      </c>
      <c r="S285" s="51">
        <f t="shared" si="71"/>
      </c>
      <c r="T285" s="51">
        <f t="shared" si="72"/>
      </c>
      <c r="U285" s="51">
        <f t="shared" si="73"/>
      </c>
      <c r="X285" s="51">
        <f t="shared" si="74"/>
        <v>0</v>
      </c>
      <c r="Y285" s="51">
        <f t="shared" si="75"/>
        <v>1</v>
      </c>
      <c r="Z285" s="51" t="str">
        <f t="shared" si="62"/>
        <v>ok</v>
      </c>
      <c r="AA285" s="50" t="str">
        <f t="shared" si="76"/>
        <v>ok</v>
      </c>
    </row>
    <row r="286" spans="1:27" ht="49.5" customHeight="1">
      <c r="A286" s="38">
        <v>283</v>
      </c>
      <c r="B286" s="57"/>
      <c r="C286" s="58"/>
      <c r="D286" s="1"/>
      <c r="E286" s="17"/>
      <c r="F286" s="6"/>
      <c r="G286" s="7"/>
      <c r="H286" s="52">
        <f t="shared" si="63"/>
      </c>
      <c r="I286" s="53">
        <f t="shared" si="64"/>
        <v>0</v>
      </c>
      <c r="J286" s="51">
        <f t="shared" si="65"/>
      </c>
      <c r="K286" s="51">
        <f t="shared" si="66"/>
      </c>
      <c r="L286" s="51" t="str">
        <f t="shared" si="67"/>
        <v>0.00</v>
      </c>
      <c r="P286" s="51">
        <f t="shared" si="68"/>
      </c>
      <c r="Q286" s="51">
        <f t="shared" si="69"/>
      </c>
      <c r="R286" s="51">
        <f t="shared" si="70"/>
      </c>
      <c r="S286" s="51">
        <f t="shared" si="71"/>
      </c>
      <c r="T286" s="51">
        <f t="shared" si="72"/>
      </c>
      <c r="U286" s="51">
        <f t="shared" si="73"/>
      </c>
      <c r="X286" s="51">
        <f t="shared" si="74"/>
        <v>0</v>
      </c>
      <c r="Y286" s="51">
        <f t="shared" si="75"/>
        <v>1</v>
      </c>
      <c r="Z286" s="51" t="str">
        <f t="shared" si="62"/>
        <v>ok</v>
      </c>
      <c r="AA286" s="50" t="str">
        <f t="shared" si="76"/>
        <v>ok</v>
      </c>
    </row>
    <row r="287" spans="1:27" ht="49.5" customHeight="1">
      <c r="A287" s="38">
        <v>284</v>
      </c>
      <c r="B287" s="57"/>
      <c r="C287" s="58"/>
      <c r="D287" s="1"/>
      <c r="E287" s="17"/>
      <c r="F287" s="6"/>
      <c r="G287" s="7"/>
      <c r="H287" s="52">
        <f t="shared" si="63"/>
      </c>
      <c r="I287" s="53">
        <f t="shared" si="64"/>
        <v>0</v>
      </c>
      <c r="J287" s="51">
        <f t="shared" si="65"/>
      </c>
      <c r="K287" s="51">
        <f t="shared" si="66"/>
      </c>
      <c r="L287" s="51" t="str">
        <f t="shared" si="67"/>
        <v>0.00</v>
      </c>
      <c r="P287" s="51">
        <f t="shared" si="68"/>
      </c>
      <c r="Q287" s="51">
        <f t="shared" si="69"/>
      </c>
      <c r="R287" s="51">
        <f t="shared" si="70"/>
      </c>
      <c r="S287" s="51">
        <f t="shared" si="71"/>
      </c>
      <c r="T287" s="51">
        <f t="shared" si="72"/>
      </c>
      <c r="U287" s="51">
        <f t="shared" si="73"/>
      </c>
      <c r="X287" s="51">
        <f t="shared" si="74"/>
        <v>0</v>
      </c>
      <c r="Y287" s="51">
        <f t="shared" si="75"/>
        <v>1</v>
      </c>
      <c r="Z287" s="51" t="str">
        <f t="shared" si="62"/>
        <v>ok</v>
      </c>
      <c r="AA287" s="50" t="str">
        <f t="shared" si="76"/>
        <v>ok</v>
      </c>
    </row>
    <row r="288" spans="1:27" ht="49.5" customHeight="1">
      <c r="A288" s="38">
        <v>285</v>
      </c>
      <c r="B288" s="57"/>
      <c r="C288" s="58"/>
      <c r="D288" s="1"/>
      <c r="E288" s="17"/>
      <c r="F288" s="6"/>
      <c r="G288" s="7"/>
      <c r="H288" s="52">
        <f t="shared" si="63"/>
      </c>
      <c r="I288" s="53">
        <f t="shared" si="64"/>
        <v>0</v>
      </c>
      <c r="J288" s="51">
        <f t="shared" si="65"/>
      </c>
      <c r="K288" s="51">
        <f t="shared" si="66"/>
      </c>
      <c r="L288" s="51" t="str">
        <f t="shared" si="67"/>
        <v>0.00</v>
      </c>
      <c r="P288" s="51">
        <f t="shared" si="68"/>
      </c>
      <c r="Q288" s="51">
        <f t="shared" si="69"/>
      </c>
      <c r="R288" s="51">
        <f t="shared" si="70"/>
      </c>
      <c r="S288" s="51">
        <f t="shared" si="71"/>
      </c>
      <c r="T288" s="51">
        <f t="shared" si="72"/>
      </c>
      <c r="U288" s="51">
        <f t="shared" si="73"/>
      </c>
      <c r="X288" s="51">
        <f t="shared" si="74"/>
        <v>0</v>
      </c>
      <c r="Y288" s="51">
        <f t="shared" si="75"/>
        <v>1</v>
      </c>
      <c r="Z288" s="51" t="str">
        <f t="shared" si="62"/>
        <v>ok</v>
      </c>
      <c r="AA288" s="50" t="str">
        <f t="shared" si="76"/>
        <v>ok</v>
      </c>
    </row>
    <row r="289" spans="1:27" ht="49.5" customHeight="1">
      <c r="A289" s="38">
        <v>286</v>
      </c>
      <c r="B289" s="57"/>
      <c r="C289" s="58"/>
      <c r="D289" s="1"/>
      <c r="E289" s="17"/>
      <c r="F289" s="6"/>
      <c r="G289" s="7"/>
      <c r="H289" s="52">
        <f t="shared" si="63"/>
      </c>
      <c r="I289" s="53">
        <f t="shared" si="64"/>
        <v>0</v>
      </c>
      <c r="J289" s="51">
        <f t="shared" si="65"/>
      </c>
      <c r="K289" s="51">
        <f t="shared" si="66"/>
      </c>
      <c r="L289" s="51" t="str">
        <f t="shared" si="67"/>
        <v>0.00</v>
      </c>
      <c r="P289" s="51">
        <f t="shared" si="68"/>
      </c>
      <c r="Q289" s="51">
        <f t="shared" si="69"/>
      </c>
      <c r="R289" s="51">
        <f t="shared" si="70"/>
      </c>
      <c r="S289" s="51">
        <f t="shared" si="71"/>
      </c>
      <c r="T289" s="51">
        <f t="shared" si="72"/>
      </c>
      <c r="U289" s="51">
        <f t="shared" si="73"/>
      </c>
      <c r="X289" s="51">
        <f t="shared" si="74"/>
        <v>0</v>
      </c>
      <c r="Y289" s="51">
        <f t="shared" si="75"/>
        <v>1</v>
      </c>
      <c r="Z289" s="51" t="str">
        <f t="shared" si="62"/>
        <v>ok</v>
      </c>
      <c r="AA289" s="50" t="str">
        <f t="shared" si="76"/>
        <v>ok</v>
      </c>
    </row>
    <row r="290" spans="1:27" ht="49.5" customHeight="1">
      <c r="A290" s="38">
        <v>287</v>
      </c>
      <c r="B290" s="57"/>
      <c r="C290" s="58"/>
      <c r="D290" s="1"/>
      <c r="E290" s="17"/>
      <c r="F290" s="6"/>
      <c r="G290" s="7"/>
      <c r="H290" s="52">
        <f t="shared" si="63"/>
      </c>
      <c r="I290" s="53">
        <f t="shared" si="64"/>
        <v>0</v>
      </c>
      <c r="J290" s="51">
        <f t="shared" si="65"/>
      </c>
      <c r="K290" s="51">
        <f t="shared" si="66"/>
      </c>
      <c r="L290" s="51" t="str">
        <f t="shared" si="67"/>
        <v>0.00</v>
      </c>
      <c r="P290" s="51">
        <f t="shared" si="68"/>
      </c>
      <c r="Q290" s="51">
        <f t="shared" si="69"/>
      </c>
      <c r="R290" s="51">
        <f t="shared" si="70"/>
      </c>
      <c r="S290" s="51">
        <f t="shared" si="71"/>
      </c>
      <c r="T290" s="51">
        <f t="shared" si="72"/>
      </c>
      <c r="U290" s="51">
        <f t="shared" si="73"/>
      </c>
      <c r="X290" s="51">
        <f t="shared" si="74"/>
        <v>0</v>
      </c>
      <c r="Y290" s="51">
        <f t="shared" si="75"/>
        <v>1</v>
      </c>
      <c r="Z290" s="51" t="str">
        <f t="shared" si="62"/>
        <v>ok</v>
      </c>
      <c r="AA290" s="50" t="str">
        <f t="shared" si="76"/>
        <v>ok</v>
      </c>
    </row>
    <row r="291" spans="1:27" ht="49.5" customHeight="1">
      <c r="A291" s="38">
        <v>288</v>
      </c>
      <c r="B291" s="57"/>
      <c r="C291" s="58"/>
      <c r="D291" s="1"/>
      <c r="E291" s="17"/>
      <c r="F291" s="6"/>
      <c r="G291" s="7"/>
      <c r="H291" s="52">
        <f t="shared" si="63"/>
      </c>
      <c r="I291" s="53">
        <f t="shared" si="64"/>
        <v>0</v>
      </c>
      <c r="J291" s="51">
        <f t="shared" si="65"/>
      </c>
      <c r="K291" s="51">
        <f t="shared" si="66"/>
      </c>
      <c r="L291" s="51" t="str">
        <f t="shared" si="67"/>
        <v>0.00</v>
      </c>
      <c r="P291" s="51">
        <f t="shared" si="68"/>
      </c>
      <c r="Q291" s="51">
        <f t="shared" si="69"/>
      </c>
      <c r="R291" s="51">
        <f t="shared" si="70"/>
      </c>
      <c r="S291" s="51">
        <f t="shared" si="71"/>
      </c>
      <c r="T291" s="51">
        <f t="shared" si="72"/>
      </c>
      <c r="U291" s="51">
        <f t="shared" si="73"/>
      </c>
      <c r="X291" s="51">
        <f t="shared" si="74"/>
        <v>0</v>
      </c>
      <c r="Y291" s="51">
        <f t="shared" si="75"/>
        <v>1</v>
      </c>
      <c r="Z291" s="51" t="str">
        <f t="shared" si="62"/>
        <v>ok</v>
      </c>
      <c r="AA291" s="50" t="str">
        <f t="shared" si="76"/>
        <v>ok</v>
      </c>
    </row>
    <row r="292" spans="1:27" ht="49.5" customHeight="1">
      <c r="A292" s="38">
        <v>289</v>
      </c>
      <c r="B292" s="57"/>
      <c r="C292" s="58"/>
      <c r="D292" s="1"/>
      <c r="E292" s="17"/>
      <c r="F292" s="6"/>
      <c r="G292" s="7"/>
      <c r="H292" s="52">
        <f t="shared" si="63"/>
      </c>
      <c r="I292" s="53">
        <f t="shared" si="64"/>
        <v>0</v>
      </c>
      <c r="J292" s="51">
        <f t="shared" si="65"/>
      </c>
      <c r="K292" s="51">
        <f t="shared" si="66"/>
      </c>
      <c r="L292" s="51" t="str">
        <f t="shared" si="67"/>
        <v>0.00</v>
      </c>
      <c r="P292" s="51">
        <f t="shared" si="68"/>
      </c>
      <c r="Q292" s="51">
        <f t="shared" si="69"/>
      </c>
      <c r="R292" s="51">
        <f t="shared" si="70"/>
      </c>
      <c r="S292" s="51">
        <f t="shared" si="71"/>
      </c>
      <c r="T292" s="51">
        <f t="shared" si="72"/>
      </c>
      <c r="U292" s="51">
        <f t="shared" si="73"/>
      </c>
      <c r="X292" s="51">
        <f t="shared" si="74"/>
        <v>0</v>
      </c>
      <c r="Y292" s="51">
        <f t="shared" si="75"/>
        <v>1</v>
      </c>
      <c r="Z292" s="51" t="str">
        <f t="shared" si="62"/>
        <v>ok</v>
      </c>
      <c r="AA292" s="50" t="str">
        <f t="shared" si="76"/>
        <v>ok</v>
      </c>
    </row>
    <row r="293" spans="1:27" ht="49.5" customHeight="1">
      <c r="A293" s="38">
        <v>290</v>
      </c>
      <c r="B293" s="57"/>
      <c r="C293" s="58"/>
      <c r="D293" s="1"/>
      <c r="E293" s="17"/>
      <c r="F293" s="6"/>
      <c r="G293" s="7"/>
      <c r="H293" s="52">
        <f t="shared" si="63"/>
      </c>
      <c r="I293" s="53">
        <f t="shared" si="64"/>
        <v>0</v>
      </c>
      <c r="J293" s="51">
        <f t="shared" si="65"/>
      </c>
      <c r="K293" s="51">
        <f t="shared" si="66"/>
      </c>
      <c r="L293" s="51" t="str">
        <f t="shared" si="67"/>
        <v>0.00</v>
      </c>
      <c r="P293" s="51">
        <f t="shared" si="68"/>
      </c>
      <c r="Q293" s="51">
        <f t="shared" si="69"/>
      </c>
      <c r="R293" s="51">
        <f t="shared" si="70"/>
      </c>
      <c r="S293" s="51">
        <f t="shared" si="71"/>
      </c>
      <c r="T293" s="51">
        <f t="shared" si="72"/>
      </c>
      <c r="U293" s="51">
        <f t="shared" si="73"/>
      </c>
      <c r="X293" s="51">
        <f t="shared" si="74"/>
        <v>0</v>
      </c>
      <c r="Y293" s="51">
        <f t="shared" si="75"/>
        <v>1</v>
      </c>
      <c r="Z293" s="51" t="str">
        <f t="shared" si="62"/>
        <v>ok</v>
      </c>
      <c r="AA293" s="50" t="str">
        <f t="shared" si="76"/>
        <v>ok</v>
      </c>
    </row>
    <row r="294" spans="1:27" ht="49.5" customHeight="1">
      <c r="A294" s="38">
        <v>291</v>
      </c>
      <c r="B294" s="57"/>
      <c r="C294" s="58"/>
      <c r="D294" s="1"/>
      <c r="E294" s="17"/>
      <c r="F294" s="6"/>
      <c r="G294" s="7"/>
      <c r="H294" s="52">
        <f t="shared" si="63"/>
      </c>
      <c r="I294" s="53">
        <f t="shared" si="64"/>
        <v>0</v>
      </c>
      <c r="J294" s="51">
        <f t="shared" si="65"/>
      </c>
      <c r="K294" s="51">
        <f t="shared" si="66"/>
      </c>
      <c r="L294" s="51" t="str">
        <f t="shared" si="67"/>
        <v>0.00</v>
      </c>
      <c r="P294" s="51">
        <f t="shared" si="68"/>
      </c>
      <c r="Q294" s="51">
        <f t="shared" si="69"/>
      </c>
      <c r="R294" s="51">
        <f t="shared" si="70"/>
      </c>
      <c r="S294" s="51">
        <f t="shared" si="71"/>
      </c>
      <c r="T294" s="51">
        <f t="shared" si="72"/>
      </c>
      <c r="U294" s="51">
        <f t="shared" si="73"/>
      </c>
      <c r="X294" s="51">
        <f t="shared" si="74"/>
        <v>0</v>
      </c>
      <c r="Y294" s="51">
        <f t="shared" si="75"/>
        <v>1</v>
      </c>
      <c r="Z294" s="51" t="str">
        <f t="shared" si="62"/>
        <v>ok</v>
      </c>
      <c r="AA294" s="50" t="str">
        <f t="shared" si="76"/>
        <v>ok</v>
      </c>
    </row>
    <row r="295" spans="1:27" ht="49.5" customHeight="1">
      <c r="A295" s="38">
        <v>292</v>
      </c>
      <c r="B295" s="57"/>
      <c r="C295" s="58"/>
      <c r="D295" s="1"/>
      <c r="E295" s="17"/>
      <c r="F295" s="6"/>
      <c r="G295" s="7"/>
      <c r="H295" s="52">
        <f t="shared" si="63"/>
      </c>
      <c r="I295" s="53">
        <f t="shared" si="64"/>
        <v>0</v>
      </c>
      <c r="J295" s="51">
        <f t="shared" si="65"/>
      </c>
      <c r="K295" s="51">
        <f t="shared" si="66"/>
      </c>
      <c r="L295" s="51" t="str">
        <f t="shared" si="67"/>
        <v>0.00</v>
      </c>
      <c r="P295" s="51">
        <f t="shared" si="68"/>
      </c>
      <c r="Q295" s="51">
        <f t="shared" si="69"/>
      </c>
      <c r="R295" s="51">
        <f t="shared" si="70"/>
      </c>
      <c r="S295" s="51">
        <f t="shared" si="71"/>
      </c>
      <c r="T295" s="51">
        <f t="shared" si="72"/>
      </c>
      <c r="U295" s="51">
        <f t="shared" si="73"/>
      </c>
      <c r="X295" s="51">
        <f t="shared" si="74"/>
        <v>0</v>
      </c>
      <c r="Y295" s="51">
        <f t="shared" si="75"/>
        <v>1</v>
      </c>
      <c r="Z295" s="51" t="str">
        <f t="shared" si="62"/>
        <v>ok</v>
      </c>
      <c r="AA295" s="50" t="str">
        <f t="shared" si="76"/>
        <v>ok</v>
      </c>
    </row>
    <row r="296" spans="1:27" ht="49.5" customHeight="1">
      <c r="A296" s="38">
        <v>293</v>
      </c>
      <c r="B296" s="57"/>
      <c r="C296" s="58"/>
      <c r="D296" s="1"/>
      <c r="E296" s="17"/>
      <c r="F296" s="6"/>
      <c r="G296" s="7"/>
      <c r="H296" s="52">
        <f t="shared" si="63"/>
      </c>
      <c r="I296" s="53">
        <f t="shared" si="64"/>
        <v>0</v>
      </c>
      <c r="J296" s="51">
        <f t="shared" si="65"/>
      </c>
      <c r="K296" s="51">
        <f t="shared" si="66"/>
      </c>
      <c r="L296" s="51" t="str">
        <f t="shared" si="67"/>
        <v>0.00</v>
      </c>
      <c r="P296" s="51">
        <f t="shared" si="68"/>
      </c>
      <c r="Q296" s="51">
        <f t="shared" si="69"/>
      </c>
      <c r="R296" s="51">
        <f t="shared" si="70"/>
      </c>
      <c r="S296" s="51">
        <f t="shared" si="71"/>
      </c>
      <c r="T296" s="51">
        <f t="shared" si="72"/>
      </c>
      <c r="U296" s="51">
        <f t="shared" si="73"/>
      </c>
      <c r="X296" s="51">
        <f t="shared" si="74"/>
        <v>0</v>
      </c>
      <c r="Y296" s="51">
        <f t="shared" si="75"/>
        <v>1</v>
      </c>
      <c r="Z296" s="51" t="str">
        <f t="shared" si="62"/>
        <v>ok</v>
      </c>
      <c r="AA296" s="50" t="str">
        <f t="shared" si="76"/>
        <v>ok</v>
      </c>
    </row>
    <row r="297" spans="1:27" ht="49.5" customHeight="1">
      <c r="A297" s="38">
        <v>294</v>
      </c>
      <c r="B297" s="57"/>
      <c r="C297" s="58"/>
      <c r="D297" s="1"/>
      <c r="E297" s="17"/>
      <c r="F297" s="6"/>
      <c r="G297" s="7"/>
      <c r="H297" s="52">
        <f t="shared" si="63"/>
      </c>
      <c r="I297" s="53">
        <f t="shared" si="64"/>
        <v>0</v>
      </c>
      <c r="J297" s="51">
        <f t="shared" si="65"/>
      </c>
      <c r="K297" s="51">
        <f t="shared" si="66"/>
      </c>
      <c r="L297" s="51" t="str">
        <f t="shared" si="67"/>
        <v>0.00</v>
      </c>
      <c r="P297" s="51">
        <f t="shared" si="68"/>
      </c>
      <c r="Q297" s="51">
        <f t="shared" si="69"/>
      </c>
      <c r="R297" s="51">
        <f t="shared" si="70"/>
      </c>
      <c r="S297" s="51">
        <f t="shared" si="71"/>
      </c>
      <c r="T297" s="51">
        <f t="shared" si="72"/>
      </c>
      <c r="U297" s="51">
        <f t="shared" si="73"/>
      </c>
      <c r="X297" s="51">
        <f t="shared" si="74"/>
        <v>0</v>
      </c>
      <c r="Y297" s="51">
        <f t="shared" si="75"/>
        <v>1</v>
      </c>
      <c r="Z297" s="51" t="str">
        <f t="shared" si="62"/>
        <v>ok</v>
      </c>
      <c r="AA297" s="50" t="str">
        <f t="shared" si="76"/>
        <v>ok</v>
      </c>
    </row>
    <row r="298" spans="1:27" ht="49.5" customHeight="1">
      <c r="A298" s="38">
        <v>295</v>
      </c>
      <c r="B298" s="57"/>
      <c r="C298" s="58"/>
      <c r="D298" s="1"/>
      <c r="E298" s="17"/>
      <c r="F298" s="6"/>
      <c r="G298" s="7"/>
      <c r="H298" s="52">
        <f t="shared" si="63"/>
      </c>
      <c r="I298" s="53">
        <f t="shared" si="64"/>
        <v>0</v>
      </c>
      <c r="J298" s="51">
        <f t="shared" si="65"/>
      </c>
      <c r="K298" s="51">
        <f t="shared" si="66"/>
      </c>
      <c r="L298" s="51" t="str">
        <f t="shared" si="67"/>
        <v>0.00</v>
      </c>
      <c r="P298" s="51">
        <f t="shared" si="68"/>
      </c>
      <c r="Q298" s="51">
        <f t="shared" si="69"/>
      </c>
      <c r="R298" s="51">
        <f t="shared" si="70"/>
      </c>
      <c r="S298" s="51">
        <f t="shared" si="71"/>
      </c>
      <c r="T298" s="51">
        <f t="shared" si="72"/>
      </c>
      <c r="U298" s="51">
        <f t="shared" si="73"/>
      </c>
      <c r="X298" s="51">
        <f t="shared" si="74"/>
        <v>0</v>
      </c>
      <c r="Y298" s="51">
        <f t="shared" si="75"/>
        <v>1</v>
      </c>
      <c r="Z298" s="51" t="str">
        <f t="shared" si="62"/>
        <v>ok</v>
      </c>
      <c r="AA298" s="50" t="str">
        <f t="shared" si="76"/>
        <v>ok</v>
      </c>
    </row>
    <row r="299" spans="1:27" ht="49.5" customHeight="1">
      <c r="A299" s="38">
        <v>296</v>
      </c>
      <c r="B299" s="57"/>
      <c r="C299" s="58"/>
      <c r="D299" s="1"/>
      <c r="E299" s="17"/>
      <c r="F299" s="6"/>
      <c r="G299" s="7"/>
      <c r="H299" s="52">
        <f t="shared" si="63"/>
      </c>
      <c r="I299" s="53">
        <f t="shared" si="64"/>
        <v>0</v>
      </c>
      <c r="J299" s="51">
        <f t="shared" si="65"/>
      </c>
      <c r="K299" s="51">
        <f t="shared" si="66"/>
      </c>
      <c r="L299" s="51" t="str">
        <f t="shared" si="67"/>
        <v>0.00</v>
      </c>
      <c r="P299" s="51">
        <f t="shared" si="68"/>
      </c>
      <c r="Q299" s="51">
        <f t="shared" si="69"/>
      </c>
      <c r="R299" s="51">
        <f t="shared" si="70"/>
      </c>
      <c r="S299" s="51">
        <f t="shared" si="71"/>
      </c>
      <c r="T299" s="51">
        <f t="shared" si="72"/>
      </c>
      <c r="U299" s="51">
        <f t="shared" si="73"/>
      </c>
      <c r="X299" s="51">
        <f t="shared" si="74"/>
        <v>0</v>
      </c>
      <c r="Y299" s="51">
        <f t="shared" si="75"/>
        <v>1</v>
      </c>
      <c r="Z299" s="51" t="str">
        <f t="shared" si="62"/>
        <v>ok</v>
      </c>
      <c r="AA299" s="50" t="str">
        <f t="shared" si="76"/>
        <v>ok</v>
      </c>
    </row>
    <row r="300" spans="1:27" ht="49.5" customHeight="1">
      <c r="A300" s="38">
        <v>297</v>
      </c>
      <c r="B300" s="57"/>
      <c r="C300" s="58"/>
      <c r="D300" s="1"/>
      <c r="E300" s="17"/>
      <c r="F300" s="6"/>
      <c r="G300" s="7"/>
      <c r="H300" s="52">
        <f t="shared" si="63"/>
      </c>
      <c r="I300" s="53">
        <f t="shared" si="64"/>
        <v>0</v>
      </c>
      <c r="J300" s="51">
        <f t="shared" si="65"/>
      </c>
      <c r="K300" s="51">
        <f t="shared" si="66"/>
      </c>
      <c r="L300" s="51" t="str">
        <f t="shared" si="67"/>
        <v>0.00</v>
      </c>
      <c r="P300" s="51">
        <f t="shared" si="68"/>
      </c>
      <c r="Q300" s="51">
        <f t="shared" si="69"/>
      </c>
      <c r="R300" s="51">
        <f t="shared" si="70"/>
      </c>
      <c r="S300" s="51">
        <f t="shared" si="71"/>
      </c>
      <c r="T300" s="51">
        <f t="shared" si="72"/>
      </c>
      <c r="U300" s="51">
        <f t="shared" si="73"/>
      </c>
      <c r="X300" s="51">
        <f t="shared" si="74"/>
        <v>0</v>
      </c>
      <c r="Y300" s="51">
        <f t="shared" si="75"/>
        <v>1</v>
      </c>
      <c r="Z300" s="51" t="str">
        <f t="shared" si="62"/>
        <v>ok</v>
      </c>
      <c r="AA300" s="50" t="str">
        <f t="shared" si="76"/>
        <v>ok</v>
      </c>
    </row>
    <row r="301" spans="1:27" ht="49.5" customHeight="1">
      <c r="A301" s="38">
        <v>298</v>
      </c>
      <c r="B301" s="57"/>
      <c r="C301" s="58"/>
      <c r="D301" s="1"/>
      <c r="E301" s="17"/>
      <c r="F301" s="6"/>
      <c r="G301" s="7"/>
      <c r="H301" s="52">
        <f t="shared" si="63"/>
      </c>
      <c r="I301" s="53">
        <f t="shared" si="64"/>
        <v>0</v>
      </c>
      <c r="J301" s="51">
        <f t="shared" si="65"/>
      </c>
      <c r="K301" s="51">
        <f t="shared" si="66"/>
      </c>
      <c r="L301" s="51" t="str">
        <f t="shared" si="67"/>
        <v>0.00</v>
      </c>
      <c r="P301" s="51">
        <f t="shared" si="68"/>
      </c>
      <c r="Q301" s="51">
        <f t="shared" si="69"/>
      </c>
      <c r="R301" s="51">
        <f t="shared" si="70"/>
      </c>
      <c r="S301" s="51">
        <f t="shared" si="71"/>
      </c>
      <c r="T301" s="51">
        <f t="shared" si="72"/>
      </c>
      <c r="U301" s="51">
        <f t="shared" si="73"/>
      </c>
      <c r="X301" s="51">
        <f t="shared" si="74"/>
        <v>0</v>
      </c>
      <c r="Y301" s="51">
        <f t="shared" si="75"/>
        <v>1</v>
      </c>
      <c r="Z301" s="51" t="str">
        <f t="shared" si="62"/>
        <v>ok</v>
      </c>
      <c r="AA301" s="50" t="str">
        <f t="shared" si="76"/>
        <v>ok</v>
      </c>
    </row>
    <row r="302" spans="1:27" ht="49.5" customHeight="1">
      <c r="A302" s="38">
        <v>299</v>
      </c>
      <c r="B302" s="57"/>
      <c r="C302" s="58"/>
      <c r="D302" s="1"/>
      <c r="E302" s="17"/>
      <c r="F302" s="6"/>
      <c r="G302" s="7"/>
      <c r="H302" s="52">
        <f t="shared" si="63"/>
      </c>
      <c r="I302" s="53">
        <f t="shared" si="64"/>
        <v>0</v>
      </c>
      <c r="J302" s="51">
        <f t="shared" si="65"/>
      </c>
      <c r="K302" s="51">
        <f t="shared" si="66"/>
      </c>
      <c r="L302" s="51" t="str">
        <f t="shared" si="67"/>
        <v>0.00</v>
      </c>
      <c r="P302" s="51">
        <f t="shared" si="68"/>
      </c>
      <c r="Q302" s="51">
        <f t="shared" si="69"/>
      </c>
      <c r="R302" s="51">
        <f t="shared" si="70"/>
      </c>
      <c r="S302" s="51">
        <f t="shared" si="71"/>
      </c>
      <c r="T302" s="51">
        <f t="shared" si="72"/>
      </c>
      <c r="U302" s="51">
        <f t="shared" si="73"/>
      </c>
      <c r="X302" s="51">
        <f t="shared" si="74"/>
        <v>0</v>
      </c>
      <c r="Y302" s="51">
        <f t="shared" si="75"/>
        <v>1</v>
      </c>
      <c r="Z302" s="51" t="str">
        <f t="shared" si="62"/>
        <v>ok</v>
      </c>
      <c r="AA302" s="50" t="str">
        <f t="shared" si="76"/>
        <v>ok</v>
      </c>
    </row>
    <row r="303" spans="1:27" ht="49.5" customHeight="1">
      <c r="A303" s="38">
        <v>300</v>
      </c>
      <c r="B303" s="57"/>
      <c r="C303" s="58"/>
      <c r="D303" s="1"/>
      <c r="E303" s="17"/>
      <c r="F303" s="6"/>
      <c r="G303" s="7"/>
      <c r="H303" s="52">
        <f t="shared" si="63"/>
      </c>
      <c r="I303" s="53">
        <f t="shared" si="64"/>
        <v>0</v>
      </c>
      <c r="J303" s="51">
        <f t="shared" si="65"/>
      </c>
      <c r="K303" s="51">
        <f t="shared" si="66"/>
      </c>
      <c r="L303" s="51" t="str">
        <f t="shared" si="67"/>
        <v>0.00</v>
      </c>
      <c r="P303" s="51">
        <f t="shared" si="68"/>
      </c>
      <c r="Q303" s="51">
        <f t="shared" si="69"/>
      </c>
      <c r="R303" s="51">
        <f t="shared" si="70"/>
      </c>
      <c r="S303" s="51">
        <f t="shared" si="71"/>
      </c>
      <c r="T303" s="51">
        <f t="shared" si="72"/>
      </c>
      <c r="U303" s="51">
        <f t="shared" si="73"/>
      </c>
      <c r="X303" s="51">
        <f t="shared" si="74"/>
        <v>0</v>
      </c>
      <c r="Y303" s="51">
        <f t="shared" si="75"/>
        <v>1</v>
      </c>
      <c r="Z303" s="51" t="str">
        <f t="shared" si="62"/>
        <v>ok</v>
      </c>
      <c r="AA303" s="50" t="str">
        <f t="shared" si="76"/>
        <v>ok</v>
      </c>
    </row>
    <row r="304" spans="1:27" ht="49.5" customHeight="1">
      <c r="A304" s="38">
        <v>301</v>
      </c>
      <c r="B304" s="57"/>
      <c r="C304" s="58"/>
      <c r="D304" s="1"/>
      <c r="E304" s="17"/>
      <c r="F304" s="6"/>
      <c r="G304" s="7"/>
      <c r="H304" s="52">
        <f t="shared" si="63"/>
      </c>
      <c r="I304" s="53">
        <f t="shared" si="64"/>
        <v>0</v>
      </c>
      <c r="J304" s="51">
        <f t="shared" si="65"/>
      </c>
      <c r="K304" s="51">
        <f t="shared" si="66"/>
      </c>
      <c r="L304" s="51" t="str">
        <f t="shared" si="67"/>
        <v>0.00</v>
      </c>
      <c r="P304" s="51">
        <f t="shared" si="68"/>
      </c>
      <c r="Q304" s="51">
        <f t="shared" si="69"/>
      </c>
      <c r="R304" s="51">
        <f t="shared" si="70"/>
      </c>
      <c r="S304" s="51">
        <f t="shared" si="71"/>
      </c>
      <c r="T304" s="51">
        <f t="shared" si="72"/>
      </c>
      <c r="U304" s="51">
        <f t="shared" si="73"/>
      </c>
      <c r="X304" s="51">
        <f t="shared" si="74"/>
        <v>0</v>
      </c>
      <c r="Y304" s="51">
        <f t="shared" si="75"/>
        <v>1</v>
      </c>
      <c r="Z304" s="51" t="str">
        <f t="shared" si="62"/>
        <v>ok</v>
      </c>
      <c r="AA304" s="50" t="str">
        <f t="shared" si="76"/>
        <v>ok</v>
      </c>
    </row>
    <row r="305" spans="1:27" ht="49.5" customHeight="1">
      <c r="A305" s="38">
        <v>302</v>
      </c>
      <c r="B305" s="57"/>
      <c r="C305" s="58"/>
      <c r="D305" s="1"/>
      <c r="E305" s="17"/>
      <c r="F305" s="6"/>
      <c r="G305" s="7"/>
      <c r="H305" s="52">
        <f t="shared" si="63"/>
      </c>
      <c r="I305" s="53">
        <f t="shared" si="64"/>
        <v>0</v>
      </c>
      <c r="J305" s="51">
        <f t="shared" si="65"/>
      </c>
      <c r="K305" s="51">
        <f t="shared" si="66"/>
      </c>
      <c r="L305" s="51" t="str">
        <f t="shared" si="67"/>
        <v>0.00</v>
      </c>
      <c r="P305" s="51">
        <f t="shared" si="68"/>
      </c>
      <c r="Q305" s="51">
        <f t="shared" si="69"/>
      </c>
      <c r="R305" s="51">
        <f t="shared" si="70"/>
      </c>
      <c r="S305" s="51">
        <f t="shared" si="71"/>
      </c>
      <c r="T305" s="51">
        <f t="shared" si="72"/>
      </c>
      <c r="U305" s="51">
        <f t="shared" si="73"/>
      </c>
      <c r="X305" s="51">
        <f t="shared" si="74"/>
        <v>0</v>
      </c>
      <c r="Y305" s="51">
        <f t="shared" si="75"/>
        <v>1</v>
      </c>
      <c r="Z305" s="51" t="str">
        <f t="shared" si="62"/>
        <v>ok</v>
      </c>
      <c r="AA305" s="50" t="str">
        <f t="shared" si="76"/>
        <v>ok</v>
      </c>
    </row>
    <row r="306" spans="1:27" ht="49.5" customHeight="1">
      <c r="A306" s="38">
        <v>303</v>
      </c>
      <c r="B306" s="57"/>
      <c r="C306" s="58"/>
      <c r="D306" s="1"/>
      <c r="E306" s="17"/>
      <c r="F306" s="6"/>
      <c r="G306" s="7"/>
      <c r="H306" s="52">
        <f t="shared" si="63"/>
      </c>
      <c r="I306" s="53">
        <f t="shared" si="64"/>
        <v>0</v>
      </c>
      <c r="J306" s="51">
        <f t="shared" si="65"/>
      </c>
      <c r="K306" s="51">
        <f t="shared" si="66"/>
      </c>
      <c r="L306" s="51" t="str">
        <f t="shared" si="67"/>
        <v>0.00</v>
      </c>
      <c r="P306" s="51">
        <f t="shared" si="68"/>
      </c>
      <c r="Q306" s="51">
        <f t="shared" si="69"/>
      </c>
      <c r="R306" s="51">
        <f t="shared" si="70"/>
      </c>
      <c r="S306" s="51">
        <f t="shared" si="71"/>
      </c>
      <c r="T306" s="51">
        <f t="shared" si="72"/>
      </c>
      <c r="U306" s="51">
        <f t="shared" si="73"/>
      </c>
      <c r="X306" s="51">
        <f t="shared" si="74"/>
        <v>0</v>
      </c>
      <c r="Y306" s="51">
        <f t="shared" si="75"/>
        <v>1</v>
      </c>
      <c r="Z306" s="51" t="str">
        <f t="shared" si="62"/>
        <v>ok</v>
      </c>
      <c r="AA306" s="50" t="str">
        <f t="shared" si="76"/>
        <v>ok</v>
      </c>
    </row>
    <row r="307" spans="1:27" ht="49.5" customHeight="1">
      <c r="A307" s="38">
        <v>304</v>
      </c>
      <c r="B307" s="57"/>
      <c r="C307" s="58"/>
      <c r="D307" s="1"/>
      <c r="E307" s="17"/>
      <c r="F307" s="6"/>
      <c r="G307" s="7"/>
      <c r="H307" s="52">
        <f t="shared" si="63"/>
      </c>
      <c r="I307" s="53">
        <f t="shared" si="64"/>
        <v>0</v>
      </c>
      <c r="J307" s="51">
        <f t="shared" si="65"/>
      </c>
      <c r="K307" s="51">
        <f t="shared" si="66"/>
      </c>
      <c r="L307" s="51" t="str">
        <f t="shared" si="67"/>
        <v>0.00</v>
      </c>
      <c r="P307" s="51">
        <f t="shared" si="68"/>
      </c>
      <c r="Q307" s="51">
        <f t="shared" si="69"/>
      </c>
      <c r="R307" s="51">
        <f t="shared" si="70"/>
      </c>
      <c r="S307" s="51">
        <f t="shared" si="71"/>
      </c>
      <c r="T307" s="51">
        <f t="shared" si="72"/>
      </c>
      <c r="U307" s="51">
        <f t="shared" si="73"/>
      </c>
      <c r="X307" s="51">
        <f t="shared" si="74"/>
        <v>0</v>
      </c>
      <c r="Y307" s="51">
        <f t="shared" si="75"/>
        <v>1</v>
      </c>
      <c r="Z307" s="51" t="str">
        <f t="shared" si="62"/>
        <v>ok</v>
      </c>
      <c r="AA307" s="50" t="str">
        <f t="shared" si="76"/>
        <v>ok</v>
      </c>
    </row>
    <row r="308" spans="1:27" ht="49.5" customHeight="1">
      <c r="A308" s="38">
        <v>305</v>
      </c>
      <c r="B308" s="57"/>
      <c r="C308" s="58"/>
      <c r="D308" s="1"/>
      <c r="E308" s="17"/>
      <c r="F308" s="6"/>
      <c r="G308" s="7"/>
      <c r="H308" s="52">
        <f t="shared" si="63"/>
      </c>
      <c r="I308" s="53">
        <f t="shared" si="64"/>
        <v>0</v>
      </c>
      <c r="J308" s="51">
        <f t="shared" si="65"/>
      </c>
      <c r="K308" s="51">
        <f t="shared" si="66"/>
      </c>
      <c r="L308" s="51" t="str">
        <f t="shared" si="67"/>
        <v>0.00</v>
      </c>
      <c r="P308" s="51">
        <f t="shared" si="68"/>
      </c>
      <c r="Q308" s="51">
        <f t="shared" si="69"/>
      </c>
      <c r="R308" s="51">
        <f t="shared" si="70"/>
      </c>
      <c r="S308" s="51">
        <f t="shared" si="71"/>
      </c>
      <c r="T308" s="51">
        <f t="shared" si="72"/>
      </c>
      <c r="U308" s="51">
        <f t="shared" si="73"/>
      </c>
      <c r="X308" s="51">
        <f t="shared" si="74"/>
        <v>0</v>
      </c>
      <c r="Y308" s="51">
        <f t="shared" si="75"/>
        <v>1</v>
      </c>
      <c r="Z308" s="51" t="str">
        <f t="shared" si="62"/>
        <v>ok</v>
      </c>
      <c r="AA308" s="50" t="str">
        <f t="shared" si="76"/>
        <v>ok</v>
      </c>
    </row>
    <row r="309" spans="1:27" ht="49.5" customHeight="1">
      <c r="A309" s="38">
        <v>306</v>
      </c>
      <c r="B309" s="57"/>
      <c r="C309" s="58"/>
      <c r="D309" s="1"/>
      <c r="E309" s="17"/>
      <c r="F309" s="6"/>
      <c r="G309" s="7"/>
      <c r="H309" s="52">
        <f t="shared" si="63"/>
      </c>
      <c r="I309" s="53">
        <f t="shared" si="64"/>
        <v>0</v>
      </c>
      <c r="J309" s="51">
        <f t="shared" si="65"/>
      </c>
      <c r="K309" s="51">
        <f t="shared" si="66"/>
      </c>
      <c r="L309" s="51" t="str">
        <f t="shared" si="67"/>
        <v>0.00</v>
      </c>
      <c r="P309" s="51">
        <f t="shared" si="68"/>
      </c>
      <c r="Q309" s="51">
        <f t="shared" si="69"/>
      </c>
      <c r="R309" s="51">
        <f t="shared" si="70"/>
      </c>
      <c r="S309" s="51">
        <f t="shared" si="71"/>
      </c>
      <c r="T309" s="51">
        <f t="shared" si="72"/>
      </c>
      <c r="U309" s="51">
        <f t="shared" si="73"/>
      </c>
      <c r="X309" s="51">
        <f t="shared" si="74"/>
        <v>0</v>
      </c>
      <c r="Y309" s="51">
        <f t="shared" si="75"/>
        <v>1</v>
      </c>
      <c r="Z309" s="51" t="str">
        <f t="shared" si="62"/>
        <v>ok</v>
      </c>
      <c r="AA309" s="50" t="str">
        <f t="shared" si="76"/>
        <v>ok</v>
      </c>
    </row>
    <row r="310" spans="1:27" ht="49.5" customHeight="1">
      <c r="A310" s="38">
        <v>307</v>
      </c>
      <c r="B310" s="57"/>
      <c r="C310" s="58"/>
      <c r="D310" s="1"/>
      <c r="E310" s="17"/>
      <c r="F310" s="6"/>
      <c r="G310" s="7"/>
      <c r="H310" s="52">
        <f t="shared" si="63"/>
      </c>
      <c r="I310" s="53">
        <f t="shared" si="64"/>
        <v>0</v>
      </c>
      <c r="J310" s="51">
        <f t="shared" si="65"/>
      </c>
      <c r="K310" s="51">
        <f t="shared" si="66"/>
      </c>
      <c r="L310" s="51" t="str">
        <f t="shared" si="67"/>
        <v>0.00</v>
      </c>
      <c r="P310" s="51">
        <f t="shared" si="68"/>
      </c>
      <c r="Q310" s="51">
        <f t="shared" si="69"/>
      </c>
      <c r="R310" s="51">
        <f t="shared" si="70"/>
      </c>
      <c r="S310" s="51">
        <f t="shared" si="71"/>
      </c>
      <c r="T310" s="51">
        <f t="shared" si="72"/>
      </c>
      <c r="U310" s="51">
        <f t="shared" si="73"/>
      </c>
      <c r="X310" s="51">
        <f t="shared" si="74"/>
        <v>0</v>
      </c>
      <c r="Y310" s="51">
        <f t="shared" si="75"/>
        <v>1</v>
      </c>
      <c r="Z310" s="51" t="str">
        <f t="shared" si="62"/>
        <v>ok</v>
      </c>
      <c r="AA310" s="50" t="str">
        <f t="shared" si="76"/>
        <v>ok</v>
      </c>
    </row>
    <row r="311" spans="1:27" ht="49.5" customHeight="1">
      <c r="A311" s="38">
        <v>308</v>
      </c>
      <c r="B311" s="57"/>
      <c r="C311" s="58"/>
      <c r="D311" s="1"/>
      <c r="E311" s="17"/>
      <c r="F311" s="6"/>
      <c r="G311" s="7"/>
      <c r="H311" s="52">
        <f t="shared" si="63"/>
      </c>
      <c r="I311" s="53">
        <f t="shared" si="64"/>
        <v>0</v>
      </c>
      <c r="J311" s="51">
        <f t="shared" si="65"/>
      </c>
      <c r="K311" s="51">
        <f t="shared" si="66"/>
      </c>
      <c r="L311" s="51" t="str">
        <f t="shared" si="67"/>
        <v>0.00</v>
      </c>
      <c r="P311" s="51">
        <f t="shared" si="68"/>
      </c>
      <c r="Q311" s="51">
        <f t="shared" si="69"/>
      </c>
      <c r="R311" s="51">
        <f t="shared" si="70"/>
      </c>
      <c r="S311" s="51">
        <f t="shared" si="71"/>
      </c>
      <c r="T311" s="51">
        <f t="shared" si="72"/>
      </c>
      <c r="U311" s="51">
        <f t="shared" si="73"/>
      </c>
      <c r="X311" s="51">
        <f t="shared" si="74"/>
        <v>0</v>
      </c>
      <c r="Y311" s="51">
        <f t="shared" si="75"/>
        <v>1</v>
      </c>
      <c r="Z311" s="51" t="str">
        <f t="shared" si="62"/>
        <v>ok</v>
      </c>
      <c r="AA311" s="50" t="str">
        <f t="shared" si="76"/>
        <v>ok</v>
      </c>
    </row>
    <row r="312" spans="1:27" ht="49.5" customHeight="1">
      <c r="A312" s="38">
        <v>309</v>
      </c>
      <c r="B312" s="57"/>
      <c r="C312" s="58"/>
      <c r="D312" s="1"/>
      <c r="E312" s="17"/>
      <c r="F312" s="6"/>
      <c r="G312" s="7"/>
      <c r="H312" s="52">
        <f t="shared" si="63"/>
      </c>
      <c r="I312" s="53">
        <f t="shared" si="64"/>
        <v>0</v>
      </c>
      <c r="J312" s="51">
        <f t="shared" si="65"/>
      </c>
      <c r="K312" s="51">
        <f t="shared" si="66"/>
      </c>
      <c r="L312" s="51" t="str">
        <f t="shared" si="67"/>
        <v>0.00</v>
      </c>
      <c r="P312" s="51">
        <f t="shared" si="68"/>
      </c>
      <c r="Q312" s="51">
        <f t="shared" si="69"/>
      </c>
      <c r="R312" s="51">
        <f t="shared" si="70"/>
      </c>
      <c r="S312" s="51">
        <f t="shared" si="71"/>
      </c>
      <c r="T312" s="51">
        <f t="shared" si="72"/>
      </c>
      <c r="U312" s="51">
        <f t="shared" si="73"/>
      </c>
      <c r="X312" s="51">
        <f t="shared" si="74"/>
        <v>0</v>
      </c>
      <c r="Y312" s="51">
        <f t="shared" si="75"/>
        <v>1</v>
      </c>
      <c r="Z312" s="51" t="str">
        <f t="shared" si="62"/>
        <v>ok</v>
      </c>
      <c r="AA312" s="50" t="str">
        <f t="shared" si="76"/>
        <v>ok</v>
      </c>
    </row>
    <row r="313" spans="1:27" ht="49.5" customHeight="1">
      <c r="A313" s="38">
        <v>310</v>
      </c>
      <c r="B313" s="57"/>
      <c r="C313" s="58"/>
      <c r="D313" s="1"/>
      <c r="E313" s="17"/>
      <c r="F313" s="6"/>
      <c r="G313" s="7"/>
      <c r="H313" s="52">
        <f t="shared" si="63"/>
      </c>
      <c r="I313" s="53">
        <f t="shared" si="64"/>
        <v>0</v>
      </c>
      <c r="J313" s="51">
        <f t="shared" si="65"/>
      </c>
      <c r="K313" s="51">
        <f t="shared" si="66"/>
      </c>
      <c r="L313" s="51" t="str">
        <f t="shared" si="67"/>
        <v>0.00</v>
      </c>
      <c r="P313" s="51">
        <f t="shared" si="68"/>
      </c>
      <c r="Q313" s="51">
        <f t="shared" si="69"/>
      </c>
      <c r="R313" s="51">
        <f t="shared" si="70"/>
      </c>
      <c r="S313" s="51">
        <f t="shared" si="71"/>
      </c>
      <c r="T313" s="51">
        <f t="shared" si="72"/>
      </c>
      <c r="U313" s="51">
        <f t="shared" si="73"/>
      </c>
      <c r="X313" s="51">
        <f t="shared" si="74"/>
        <v>0</v>
      </c>
      <c r="Y313" s="51">
        <f t="shared" si="75"/>
        <v>1</v>
      </c>
      <c r="Z313" s="51" t="str">
        <f t="shared" si="62"/>
        <v>ok</v>
      </c>
      <c r="AA313" s="50" t="str">
        <f t="shared" si="76"/>
        <v>ok</v>
      </c>
    </row>
    <row r="314" spans="1:27" ht="49.5" customHeight="1">
      <c r="A314" s="38">
        <v>311</v>
      </c>
      <c r="B314" s="57"/>
      <c r="C314" s="58"/>
      <c r="D314" s="1"/>
      <c r="E314" s="17"/>
      <c r="F314" s="6"/>
      <c r="G314" s="7"/>
      <c r="H314" s="52">
        <f t="shared" si="63"/>
      </c>
      <c r="I314" s="53">
        <f t="shared" si="64"/>
        <v>0</v>
      </c>
      <c r="J314" s="51">
        <f t="shared" si="65"/>
      </c>
      <c r="K314" s="51">
        <f t="shared" si="66"/>
      </c>
      <c r="L314" s="51" t="str">
        <f t="shared" si="67"/>
        <v>0.00</v>
      </c>
      <c r="P314" s="51">
        <f t="shared" si="68"/>
      </c>
      <c r="Q314" s="51">
        <f t="shared" si="69"/>
      </c>
      <c r="R314" s="51">
        <f t="shared" si="70"/>
      </c>
      <c r="S314" s="51">
        <f t="shared" si="71"/>
      </c>
      <c r="T314" s="51">
        <f t="shared" si="72"/>
      </c>
      <c r="U314" s="51">
        <f t="shared" si="73"/>
      </c>
      <c r="X314" s="51">
        <f t="shared" si="74"/>
        <v>0</v>
      </c>
      <c r="Y314" s="51">
        <f t="shared" si="75"/>
        <v>1</v>
      </c>
      <c r="Z314" s="51" t="str">
        <f t="shared" si="62"/>
        <v>ok</v>
      </c>
      <c r="AA314" s="50" t="str">
        <f t="shared" si="76"/>
        <v>ok</v>
      </c>
    </row>
    <row r="315" spans="1:27" ht="49.5" customHeight="1">
      <c r="A315" s="38">
        <v>312</v>
      </c>
      <c r="B315" s="57"/>
      <c r="C315" s="58"/>
      <c r="D315" s="1"/>
      <c r="E315" s="17"/>
      <c r="F315" s="6"/>
      <c r="G315" s="7"/>
      <c r="H315" s="52">
        <f t="shared" si="63"/>
      </c>
      <c r="I315" s="53">
        <f t="shared" si="64"/>
        <v>0</v>
      </c>
      <c r="J315" s="51">
        <f t="shared" si="65"/>
      </c>
      <c r="K315" s="51">
        <f t="shared" si="66"/>
      </c>
      <c r="L315" s="51" t="str">
        <f t="shared" si="67"/>
        <v>0.00</v>
      </c>
      <c r="P315" s="51">
        <f t="shared" si="68"/>
      </c>
      <c r="Q315" s="51">
        <f t="shared" si="69"/>
      </c>
      <c r="R315" s="51">
        <f t="shared" si="70"/>
      </c>
      <c r="S315" s="51">
        <f t="shared" si="71"/>
      </c>
      <c r="T315" s="51">
        <f t="shared" si="72"/>
      </c>
      <c r="U315" s="51">
        <f t="shared" si="73"/>
      </c>
      <c r="X315" s="51">
        <f t="shared" si="74"/>
        <v>0</v>
      </c>
      <c r="Y315" s="51">
        <f t="shared" si="75"/>
        <v>1</v>
      </c>
      <c r="Z315" s="51" t="str">
        <f t="shared" si="62"/>
        <v>ok</v>
      </c>
      <c r="AA315" s="50" t="str">
        <f t="shared" si="76"/>
        <v>ok</v>
      </c>
    </row>
    <row r="316" spans="1:27" ht="49.5" customHeight="1">
      <c r="A316" s="38">
        <v>313</v>
      </c>
      <c r="B316" s="57"/>
      <c r="C316" s="58"/>
      <c r="D316" s="1"/>
      <c r="E316" s="17"/>
      <c r="F316" s="6"/>
      <c r="G316" s="7"/>
      <c r="H316" s="52">
        <f t="shared" si="63"/>
      </c>
      <c r="I316" s="53">
        <f t="shared" si="64"/>
        <v>0</v>
      </c>
      <c r="J316" s="51">
        <f t="shared" si="65"/>
      </c>
      <c r="K316" s="51">
        <f t="shared" si="66"/>
      </c>
      <c r="L316" s="51" t="str">
        <f t="shared" si="67"/>
        <v>0.00</v>
      </c>
      <c r="P316" s="51">
        <f t="shared" si="68"/>
      </c>
      <c r="Q316" s="51">
        <f t="shared" si="69"/>
      </c>
      <c r="R316" s="51">
        <f t="shared" si="70"/>
      </c>
      <c r="S316" s="51">
        <f t="shared" si="71"/>
      </c>
      <c r="T316" s="51">
        <f t="shared" si="72"/>
      </c>
      <c r="U316" s="51">
        <f t="shared" si="73"/>
      </c>
      <c r="X316" s="51">
        <f t="shared" si="74"/>
        <v>0</v>
      </c>
      <c r="Y316" s="51">
        <f t="shared" si="75"/>
        <v>1</v>
      </c>
      <c r="Z316" s="51" t="str">
        <f t="shared" si="62"/>
        <v>ok</v>
      </c>
      <c r="AA316" s="50" t="str">
        <f t="shared" si="76"/>
        <v>ok</v>
      </c>
    </row>
    <row r="317" spans="1:27" ht="49.5" customHeight="1">
      <c r="A317" s="38">
        <v>314</v>
      </c>
      <c r="B317" s="57"/>
      <c r="C317" s="58"/>
      <c r="D317" s="1"/>
      <c r="E317" s="17"/>
      <c r="F317" s="6"/>
      <c r="G317" s="7"/>
      <c r="H317" s="52">
        <f t="shared" si="63"/>
      </c>
      <c r="I317" s="53">
        <f t="shared" si="64"/>
        <v>0</v>
      </c>
      <c r="J317" s="51">
        <f t="shared" si="65"/>
      </c>
      <c r="K317" s="51">
        <f t="shared" si="66"/>
      </c>
      <c r="L317" s="51" t="str">
        <f t="shared" si="67"/>
        <v>0.00</v>
      </c>
      <c r="P317" s="51">
        <f t="shared" si="68"/>
      </c>
      <c r="Q317" s="51">
        <f t="shared" si="69"/>
      </c>
      <c r="R317" s="51">
        <f t="shared" si="70"/>
      </c>
      <c r="S317" s="51">
        <f t="shared" si="71"/>
      </c>
      <c r="T317" s="51">
        <f t="shared" si="72"/>
      </c>
      <c r="U317" s="51">
        <f t="shared" si="73"/>
      </c>
      <c r="X317" s="51">
        <f t="shared" si="74"/>
        <v>0</v>
      </c>
      <c r="Y317" s="51">
        <f t="shared" si="75"/>
        <v>1</v>
      </c>
      <c r="Z317" s="51" t="str">
        <f t="shared" si="62"/>
        <v>ok</v>
      </c>
      <c r="AA317" s="50" t="str">
        <f t="shared" si="76"/>
        <v>ok</v>
      </c>
    </row>
    <row r="318" spans="1:27" ht="49.5" customHeight="1">
      <c r="A318" s="38">
        <v>315</v>
      </c>
      <c r="B318" s="57"/>
      <c r="C318" s="58"/>
      <c r="D318" s="1"/>
      <c r="E318" s="17"/>
      <c r="F318" s="6"/>
      <c r="G318" s="7"/>
      <c r="H318" s="52">
        <f t="shared" si="63"/>
      </c>
      <c r="I318" s="53">
        <f t="shared" si="64"/>
        <v>0</v>
      </c>
      <c r="J318" s="51">
        <f t="shared" si="65"/>
      </c>
      <c r="K318" s="51">
        <f t="shared" si="66"/>
      </c>
      <c r="L318" s="51" t="str">
        <f t="shared" si="67"/>
        <v>0.00</v>
      </c>
      <c r="P318" s="51">
        <f t="shared" si="68"/>
      </c>
      <c r="Q318" s="51">
        <f t="shared" si="69"/>
      </c>
      <c r="R318" s="51">
        <f t="shared" si="70"/>
      </c>
      <c r="S318" s="51">
        <f t="shared" si="71"/>
      </c>
      <c r="T318" s="51">
        <f t="shared" si="72"/>
      </c>
      <c r="U318" s="51">
        <f t="shared" si="73"/>
      </c>
      <c r="X318" s="51">
        <f t="shared" si="74"/>
        <v>0</v>
      </c>
      <c r="Y318" s="51">
        <f t="shared" si="75"/>
        <v>1</v>
      </c>
      <c r="Z318" s="51" t="str">
        <f t="shared" si="62"/>
        <v>ok</v>
      </c>
      <c r="AA318" s="50" t="str">
        <f t="shared" si="76"/>
        <v>ok</v>
      </c>
    </row>
    <row r="319" spans="1:27" ht="49.5" customHeight="1">
      <c r="A319" s="38">
        <v>316</v>
      </c>
      <c r="B319" s="57"/>
      <c r="C319" s="58"/>
      <c r="D319" s="1"/>
      <c r="E319" s="17"/>
      <c r="F319" s="6"/>
      <c r="G319" s="7"/>
      <c r="H319" s="52">
        <f t="shared" si="63"/>
      </c>
      <c r="I319" s="53">
        <f t="shared" si="64"/>
        <v>0</v>
      </c>
      <c r="J319" s="51">
        <f t="shared" si="65"/>
      </c>
      <c r="K319" s="51">
        <f t="shared" si="66"/>
      </c>
      <c r="L319" s="51" t="str">
        <f t="shared" si="67"/>
        <v>0.00</v>
      </c>
      <c r="P319" s="51">
        <f t="shared" si="68"/>
      </c>
      <c r="Q319" s="51">
        <f t="shared" si="69"/>
      </c>
      <c r="R319" s="51">
        <f t="shared" si="70"/>
      </c>
      <c r="S319" s="51">
        <f t="shared" si="71"/>
      </c>
      <c r="T319" s="51">
        <f t="shared" si="72"/>
      </c>
      <c r="U319" s="51">
        <f t="shared" si="73"/>
      </c>
      <c r="X319" s="51">
        <f t="shared" si="74"/>
        <v>0</v>
      </c>
      <c r="Y319" s="51">
        <f t="shared" si="75"/>
        <v>1</v>
      </c>
      <c r="Z319" s="51" t="str">
        <f t="shared" si="62"/>
        <v>ok</v>
      </c>
      <c r="AA319" s="50" t="str">
        <f t="shared" si="76"/>
        <v>ok</v>
      </c>
    </row>
    <row r="320" spans="1:27" ht="49.5" customHeight="1">
      <c r="A320" s="38">
        <v>317</v>
      </c>
      <c r="B320" s="57"/>
      <c r="C320" s="58"/>
      <c r="D320" s="1"/>
      <c r="E320" s="17"/>
      <c r="F320" s="6"/>
      <c r="G320" s="7"/>
      <c r="H320" s="52">
        <f t="shared" si="63"/>
      </c>
      <c r="I320" s="53">
        <f t="shared" si="64"/>
        <v>0</v>
      </c>
      <c r="J320" s="51">
        <f t="shared" si="65"/>
      </c>
      <c r="K320" s="51">
        <f t="shared" si="66"/>
      </c>
      <c r="L320" s="51" t="str">
        <f t="shared" si="67"/>
        <v>0.00</v>
      </c>
      <c r="P320" s="51">
        <f t="shared" si="68"/>
      </c>
      <c r="Q320" s="51">
        <f t="shared" si="69"/>
      </c>
      <c r="R320" s="51">
        <f t="shared" si="70"/>
      </c>
      <c r="S320" s="51">
        <f t="shared" si="71"/>
      </c>
      <c r="T320" s="51">
        <f t="shared" si="72"/>
      </c>
      <c r="U320" s="51">
        <f t="shared" si="73"/>
      </c>
      <c r="X320" s="51">
        <f t="shared" si="74"/>
        <v>0</v>
      </c>
      <c r="Y320" s="51">
        <f t="shared" si="75"/>
        <v>1</v>
      </c>
      <c r="Z320" s="51" t="str">
        <f t="shared" si="62"/>
        <v>ok</v>
      </c>
      <c r="AA320" s="50" t="str">
        <f t="shared" si="76"/>
        <v>ok</v>
      </c>
    </row>
    <row r="321" spans="1:27" ht="49.5" customHeight="1">
      <c r="A321" s="38">
        <v>318</v>
      </c>
      <c r="B321" s="57"/>
      <c r="C321" s="58"/>
      <c r="D321" s="1"/>
      <c r="E321" s="17"/>
      <c r="F321" s="6"/>
      <c r="G321" s="7"/>
      <c r="H321" s="52">
        <f t="shared" si="63"/>
      </c>
      <c r="I321" s="53">
        <f t="shared" si="64"/>
        <v>0</v>
      </c>
      <c r="J321" s="51">
        <f t="shared" si="65"/>
      </c>
      <c r="K321" s="51">
        <f t="shared" si="66"/>
      </c>
      <c r="L321" s="51" t="str">
        <f t="shared" si="67"/>
        <v>0.00</v>
      </c>
      <c r="P321" s="51">
        <f t="shared" si="68"/>
      </c>
      <c r="Q321" s="51">
        <f t="shared" si="69"/>
      </c>
      <c r="R321" s="51">
        <f t="shared" si="70"/>
      </c>
      <c r="S321" s="51">
        <f t="shared" si="71"/>
      </c>
      <c r="T321" s="51">
        <f t="shared" si="72"/>
      </c>
      <c r="U321" s="51">
        <f t="shared" si="73"/>
      </c>
      <c r="X321" s="51">
        <f t="shared" si="74"/>
        <v>0</v>
      </c>
      <c r="Y321" s="51">
        <f t="shared" si="75"/>
        <v>1</v>
      </c>
      <c r="Z321" s="51" t="str">
        <f t="shared" si="62"/>
        <v>ok</v>
      </c>
      <c r="AA321" s="50" t="str">
        <f t="shared" si="76"/>
        <v>ok</v>
      </c>
    </row>
    <row r="322" spans="1:27" ht="49.5" customHeight="1">
      <c r="A322" s="38">
        <v>319</v>
      </c>
      <c r="B322" s="57"/>
      <c r="C322" s="58"/>
      <c r="D322" s="1"/>
      <c r="E322" s="17"/>
      <c r="F322" s="6"/>
      <c r="G322" s="7"/>
      <c r="H322" s="52">
        <f t="shared" si="63"/>
      </c>
      <c r="I322" s="53">
        <f t="shared" si="64"/>
        <v>0</v>
      </c>
      <c r="J322" s="51">
        <f t="shared" si="65"/>
      </c>
      <c r="K322" s="51">
        <f t="shared" si="66"/>
      </c>
      <c r="L322" s="51" t="str">
        <f t="shared" si="67"/>
        <v>0.00</v>
      </c>
      <c r="P322" s="51">
        <f t="shared" si="68"/>
      </c>
      <c r="Q322" s="51">
        <f t="shared" si="69"/>
      </c>
      <c r="R322" s="51">
        <f t="shared" si="70"/>
      </c>
      <c r="S322" s="51">
        <f t="shared" si="71"/>
      </c>
      <c r="T322" s="51">
        <f t="shared" si="72"/>
      </c>
      <c r="U322" s="51">
        <f t="shared" si="73"/>
      </c>
      <c r="X322" s="51">
        <f t="shared" si="74"/>
        <v>0</v>
      </c>
      <c r="Y322" s="51">
        <f t="shared" si="75"/>
        <v>1</v>
      </c>
      <c r="Z322" s="51" t="str">
        <f t="shared" si="62"/>
        <v>ok</v>
      </c>
      <c r="AA322" s="50" t="str">
        <f t="shared" si="76"/>
        <v>ok</v>
      </c>
    </row>
    <row r="323" spans="1:27" ht="49.5" customHeight="1">
      <c r="A323" s="38">
        <v>320</v>
      </c>
      <c r="B323" s="57"/>
      <c r="C323" s="58"/>
      <c r="D323" s="1"/>
      <c r="E323" s="17"/>
      <c r="F323" s="6"/>
      <c r="G323" s="7"/>
      <c r="H323" s="52">
        <f t="shared" si="63"/>
      </c>
      <c r="I323" s="53">
        <f t="shared" si="64"/>
        <v>0</v>
      </c>
      <c r="J323" s="51">
        <f t="shared" si="65"/>
      </c>
      <c r="K323" s="51">
        <f t="shared" si="66"/>
      </c>
      <c r="L323" s="51" t="str">
        <f t="shared" si="67"/>
        <v>0.00</v>
      </c>
      <c r="P323" s="51">
        <f t="shared" si="68"/>
      </c>
      <c r="Q323" s="51">
        <f t="shared" si="69"/>
      </c>
      <c r="R323" s="51">
        <f t="shared" si="70"/>
      </c>
      <c r="S323" s="51">
        <f t="shared" si="71"/>
      </c>
      <c r="T323" s="51">
        <f t="shared" si="72"/>
      </c>
      <c r="U323" s="51">
        <f t="shared" si="73"/>
      </c>
      <c r="X323" s="51">
        <f t="shared" si="74"/>
        <v>0</v>
      </c>
      <c r="Y323" s="51">
        <f t="shared" si="75"/>
        <v>1</v>
      </c>
      <c r="Z323" s="51" t="str">
        <f t="shared" si="62"/>
        <v>ok</v>
      </c>
      <c r="AA323" s="50" t="str">
        <f t="shared" si="76"/>
        <v>ok</v>
      </c>
    </row>
    <row r="324" spans="1:27" ht="49.5" customHeight="1">
      <c r="A324" s="38">
        <v>321</v>
      </c>
      <c r="B324" s="57"/>
      <c r="C324" s="58"/>
      <c r="D324" s="1"/>
      <c r="E324" s="17"/>
      <c r="F324" s="6"/>
      <c r="G324" s="7"/>
      <c r="H324" s="52">
        <f t="shared" si="63"/>
      </c>
      <c r="I324" s="53">
        <f t="shared" si="64"/>
        <v>0</v>
      </c>
      <c r="J324" s="51">
        <f t="shared" si="65"/>
      </c>
      <c r="K324" s="51">
        <f t="shared" si="66"/>
      </c>
      <c r="L324" s="51" t="str">
        <f t="shared" si="67"/>
        <v>0.00</v>
      </c>
      <c r="P324" s="51">
        <f t="shared" si="68"/>
      </c>
      <c r="Q324" s="51">
        <f t="shared" si="69"/>
      </c>
      <c r="R324" s="51">
        <f t="shared" si="70"/>
      </c>
      <c r="S324" s="51">
        <f t="shared" si="71"/>
      </c>
      <c r="T324" s="51">
        <f t="shared" si="72"/>
      </c>
      <c r="U324" s="51">
        <f t="shared" si="73"/>
      </c>
      <c r="X324" s="51">
        <f t="shared" si="74"/>
        <v>0</v>
      </c>
      <c r="Y324" s="51">
        <f t="shared" si="75"/>
        <v>1</v>
      </c>
      <c r="Z324" s="51" t="str">
        <f aca="true" t="shared" si="77" ref="Z324:Z387">IF(C324="","ok",IF(AA324="error",C324,"ok"))</f>
        <v>ok</v>
      </c>
      <c r="AA324" s="50" t="str">
        <f t="shared" si="76"/>
        <v>ok</v>
      </c>
    </row>
    <row r="325" spans="1:27" ht="49.5" customHeight="1">
      <c r="A325" s="38">
        <v>322</v>
      </c>
      <c r="B325" s="57"/>
      <c r="C325" s="58"/>
      <c r="D325" s="1"/>
      <c r="E325" s="17"/>
      <c r="F325" s="6"/>
      <c r="G325" s="7"/>
      <c r="H325" s="52">
        <f aca="true" t="shared" si="78" ref="H325:H388">CONCATENATE(B325,C325)</f>
      </c>
      <c r="I325" s="53">
        <f aca="true" t="shared" si="79" ref="I325:I388">ROUND(G325,2)</f>
        <v>0</v>
      </c>
      <c r="J325" s="51">
        <f aca="true" t="shared" si="80" ref="J325:J388">IF(C325="","",IF(C325="-","ERR",VLOOKUP(C325,$N$4:$O$15,2,0)))</f>
      </c>
      <c r="K325" s="51">
        <f aca="true" t="shared" si="81" ref="K325:K388">IF(B325="","",VLOOKUP(B325,$V$4:$W$6,2,0))</f>
      </c>
      <c r="L325" s="51" t="str">
        <f aca="true" t="shared" si="82" ref="L325:L388">FIXED(G325,2)</f>
        <v>0.00</v>
      </c>
      <c r="P325" s="51">
        <f aca="true" t="shared" si="83" ref="P325:P388">IF(B325="","",IF(OR($B325=$V$4,$B325=$V$5),$N$4,IF($B325=$V$6,$N$7,"")))</f>
      </c>
      <c r="Q325" s="51">
        <f aca="true" t="shared" si="84" ref="Q325:Q388">IF(B325="","",IF(OR($B325=$V$4,$B325=$V$5),$N$5,IF($B325=$V$6,$N$8,"")))</f>
      </c>
      <c r="R325" s="51">
        <f aca="true" t="shared" si="85" ref="R325:R388">IF(B325="","",IF(OR($B325=$V$4,$B325=$V$5),$N$6,IF($B325=$V$6,$N$9,"")))</f>
      </c>
      <c r="S325" s="51">
        <f aca="true" t="shared" si="86" ref="S325:S388">IF(B325="","",IF(OR($B325=$V$4,$B325=$V$5),"",IF($B325=$V$6,$N$10,"")))</f>
      </c>
      <c r="T325" s="51">
        <f aca="true" t="shared" si="87" ref="T325:T388">IF(B325="","",IF(OR($B325=$V$4,$B325=$V$5),"",IF($B325=$V$6,$N$11,"")))</f>
      </c>
      <c r="U325" s="51">
        <f aca="true" t="shared" si="88" ref="U325:U388">IF(B325="","",IF(OR($B325=$V$4,$B325=$V$5),"",IF($B325=$V$6,$N$12,"")))</f>
      </c>
      <c r="X325" s="51">
        <f aca="true" t="shared" si="89" ref="X325:X388">IF(OR(B325=$V$4,B325=$V$5,B325=$V$6),1,0)</f>
        <v>0</v>
      </c>
      <c r="Y325" s="51">
        <f aca="true" t="shared" si="90" ref="Y325:Y388">IF(X325=1,IF(J325="","-",1),1)</f>
        <v>1</v>
      </c>
      <c r="Z325" s="51" t="str">
        <f t="shared" si="77"/>
        <v>ok</v>
      </c>
      <c r="AA325" s="50" t="str">
        <f aca="true" t="shared" si="91" ref="AA325:AA388">IF(OR(C325=P325,C325=Q325,C325=R325,C325=S325,C325=T325,C325=U325),"ok","error")</f>
        <v>ok</v>
      </c>
    </row>
    <row r="326" spans="1:27" ht="49.5" customHeight="1">
      <c r="A326" s="38">
        <v>323</v>
      </c>
      <c r="B326" s="57"/>
      <c r="C326" s="58"/>
      <c r="D326" s="1"/>
      <c r="E326" s="17"/>
      <c r="F326" s="6"/>
      <c r="G326" s="7"/>
      <c r="H326" s="52">
        <f t="shared" si="78"/>
      </c>
      <c r="I326" s="53">
        <f t="shared" si="79"/>
        <v>0</v>
      </c>
      <c r="J326" s="51">
        <f t="shared" si="80"/>
      </c>
      <c r="K326" s="51">
        <f t="shared" si="81"/>
      </c>
      <c r="L326" s="51" t="str">
        <f t="shared" si="82"/>
        <v>0.00</v>
      </c>
      <c r="P326" s="51">
        <f t="shared" si="83"/>
      </c>
      <c r="Q326" s="51">
        <f t="shared" si="84"/>
      </c>
      <c r="R326" s="51">
        <f t="shared" si="85"/>
      </c>
      <c r="S326" s="51">
        <f t="shared" si="86"/>
      </c>
      <c r="T326" s="51">
        <f t="shared" si="87"/>
      </c>
      <c r="U326" s="51">
        <f t="shared" si="88"/>
      </c>
      <c r="X326" s="51">
        <f t="shared" si="89"/>
        <v>0</v>
      </c>
      <c r="Y326" s="51">
        <f t="shared" si="90"/>
        <v>1</v>
      </c>
      <c r="Z326" s="51" t="str">
        <f t="shared" si="77"/>
        <v>ok</v>
      </c>
      <c r="AA326" s="50" t="str">
        <f t="shared" si="91"/>
        <v>ok</v>
      </c>
    </row>
    <row r="327" spans="1:27" ht="49.5" customHeight="1">
      <c r="A327" s="38">
        <v>324</v>
      </c>
      <c r="B327" s="57"/>
      <c r="C327" s="58"/>
      <c r="D327" s="1"/>
      <c r="E327" s="17"/>
      <c r="F327" s="6"/>
      <c r="G327" s="7"/>
      <c r="H327" s="52">
        <f t="shared" si="78"/>
      </c>
      <c r="I327" s="53">
        <f t="shared" si="79"/>
        <v>0</v>
      </c>
      <c r="J327" s="51">
        <f t="shared" si="80"/>
      </c>
      <c r="K327" s="51">
        <f t="shared" si="81"/>
      </c>
      <c r="L327" s="51" t="str">
        <f t="shared" si="82"/>
        <v>0.00</v>
      </c>
      <c r="P327" s="51">
        <f t="shared" si="83"/>
      </c>
      <c r="Q327" s="51">
        <f t="shared" si="84"/>
      </c>
      <c r="R327" s="51">
        <f t="shared" si="85"/>
      </c>
      <c r="S327" s="51">
        <f t="shared" si="86"/>
      </c>
      <c r="T327" s="51">
        <f t="shared" si="87"/>
      </c>
      <c r="U327" s="51">
        <f t="shared" si="88"/>
      </c>
      <c r="X327" s="51">
        <f t="shared" si="89"/>
        <v>0</v>
      </c>
      <c r="Y327" s="51">
        <f t="shared" si="90"/>
        <v>1</v>
      </c>
      <c r="Z327" s="51" t="str">
        <f t="shared" si="77"/>
        <v>ok</v>
      </c>
      <c r="AA327" s="50" t="str">
        <f t="shared" si="91"/>
        <v>ok</v>
      </c>
    </row>
    <row r="328" spans="1:27" ht="49.5" customHeight="1">
      <c r="A328" s="38">
        <v>325</v>
      </c>
      <c r="B328" s="57"/>
      <c r="C328" s="58"/>
      <c r="D328" s="1"/>
      <c r="E328" s="17"/>
      <c r="F328" s="6"/>
      <c r="G328" s="7"/>
      <c r="H328" s="52">
        <f t="shared" si="78"/>
      </c>
      <c r="I328" s="53">
        <f t="shared" si="79"/>
        <v>0</v>
      </c>
      <c r="J328" s="51">
        <f t="shared" si="80"/>
      </c>
      <c r="K328" s="51">
        <f t="shared" si="81"/>
      </c>
      <c r="L328" s="51" t="str">
        <f t="shared" si="82"/>
        <v>0.00</v>
      </c>
      <c r="P328" s="51">
        <f t="shared" si="83"/>
      </c>
      <c r="Q328" s="51">
        <f t="shared" si="84"/>
      </c>
      <c r="R328" s="51">
        <f t="shared" si="85"/>
      </c>
      <c r="S328" s="51">
        <f t="shared" si="86"/>
      </c>
      <c r="T328" s="51">
        <f t="shared" si="87"/>
      </c>
      <c r="U328" s="51">
        <f t="shared" si="88"/>
      </c>
      <c r="X328" s="51">
        <f t="shared" si="89"/>
        <v>0</v>
      </c>
      <c r="Y328" s="51">
        <f t="shared" si="90"/>
        <v>1</v>
      </c>
      <c r="Z328" s="51" t="str">
        <f t="shared" si="77"/>
        <v>ok</v>
      </c>
      <c r="AA328" s="50" t="str">
        <f t="shared" si="91"/>
        <v>ok</v>
      </c>
    </row>
    <row r="329" spans="1:27" ht="49.5" customHeight="1">
      <c r="A329" s="38">
        <v>326</v>
      </c>
      <c r="B329" s="57"/>
      <c r="C329" s="58"/>
      <c r="D329" s="1"/>
      <c r="E329" s="17"/>
      <c r="F329" s="6"/>
      <c r="G329" s="7"/>
      <c r="H329" s="52">
        <f t="shared" si="78"/>
      </c>
      <c r="I329" s="53">
        <f t="shared" si="79"/>
        <v>0</v>
      </c>
      <c r="J329" s="51">
        <f t="shared" si="80"/>
      </c>
      <c r="K329" s="51">
        <f t="shared" si="81"/>
      </c>
      <c r="L329" s="51" t="str">
        <f t="shared" si="82"/>
        <v>0.00</v>
      </c>
      <c r="P329" s="51">
        <f t="shared" si="83"/>
      </c>
      <c r="Q329" s="51">
        <f t="shared" si="84"/>
      </c>
      <c r="R329" s="51">
        <f t="shared" si="85"/>
      </c>
      <c r="S329" s="51">
        <f t="shared" si="86"/>
      </c>
      <c r="T329" s="51">
        <f t="shared" si="87"/>
      </c>
      <c r="U329" s="51">
        <f t="shared" si="88"/>
      </c>
      <c r="X329" s="51">
        <f t="shared" si="89"/>
        <v>0</v>
      </c>
      <c r="Y329" s="51">
        <f t="shared" si="90"/>
        <v>1</v>
      </c>
      <c r="Z329" s="51" t="str">
        <f t="shared" si="77"/>
        <v>ok</v>
      </c>
      <c r="AA329" s="50" t="str">
        <f t="shared" si="91"/>
        <v>ok</v>
      </c>
    </row>
    <row r="330" spans="1:27" ht="49.5" customHeight="1">
      <c r="A330" s="38">
        <v>327</v>
      </c>
      <c r="B330" s="57"/>
      <c r="C330" s="58"/>
      <c r="D330" s="1"/>
      <c r="E330" s="17"/>
      <c r="F330" s="6"/>
      <c r="G330" s="7"/>
      <c r="H330" s="52">
        <f t="shared" si="78"/>
      </c>
      <c r="I330" s="53">
        <f t="shared" si="79"/>
        <v>0</v>
      </c>
      <c r="J330" s="51">
        <f t="shared" si="80"/>
      </c>
      <c r="K330" s="51">
        <f t="shared" si="81"/>
      </c>
      <c r="L330" s="51" t="str">
        <f t="shared" si="82"/>
        <v>0.00</v>
      </c>
      <c r="P330" s="51">
        <f t="shared" si="83"/>
      </c>
      <c r="Q330" s="51">
        <f t="shared" si="84"/>
      </c>
      <c r="R330" s="51">
        <f t="shared" si="85"/>
      </c>
      <c r="S330" s="51">
        <f t="shared" si="86"/>
      </c>
      <c r="T330" s="51">
        <f t="shared" si="87"/>
      </c>
      <c r="U330" s="51">
        <f t="shared" si="88"/>
      </c>
      <c r="X330" s="51">
        <f t="shared" si="89"/>
        <v>0</v>
      </c>
      <c r="Y330" s="51">
        <f t="shared" si="90"/>
        <v>1</v>
      </c>
      <c r="Z330" s="51" t="str">
        <f t="shared" si="77"/>
        <v>ok</v>
      </c>
      <c r="AA330" s="50" t="str">
        <f t="shared" si="91"/>
        <v>ok</v>
      </c>
    </row>
    <row r="331" spans="1:27" ht="49.5" customHeight="1">
      <c r="A331" s="38">
        <v>328</v>
      </c>
      <c r="B331" s="57"/>
      <c r="C331" s="58"/>
      <c r="D331" s="1"/>
      <c r="E331" s="17"/>
      <c r="F331" s="6"/>
      <c r="G331" s="7"/>
      <c r="H331" s="52">
        <f t="shared" si="78"/>
      </c>
      <c r="I331" s="53">
        <f t="shared" si="79"/>
        <v>0</v>
      </c>
      <c r="J331" s="51">
        <f t="shared" si="80"/>
      </c>
      <c r="K331" s="51">
        <f t="shared" si="81"/>
      </c>
      <c r="L331" s="51" t="str">
        <f t="shared" si="82"/>
        <v>0.00</v>
      </c>
      <c r="P331" s="51">
        <f t="shared" si="83"/>
      </c>
      <c r="Q331" s="51">
        <f t="shared" si="84"/>
      </c>
      <c r="R331" s="51">
        <f t="shared" si="85"/>
      </c>
      <c r="S331" s="51">
        <f t="shared" si="86"/>
      </c>
      <c r="T331" s="51">
        <f t="shared" si="87"/>
      </c>
      <c r="U331" s="51">
        <f t="shared" si="88"/>
      </c>
      <c r="X331" s="51">
        <f t="shared" si="89"/>
        <v>0</v>
      </c>
      <c r="Y331" s="51">
        <f t="shared" si="90"/>
        <v>1</v>
      </c>
      <c r="Z331" s="51" t="str">
        <f t="shared" si="77"/>
        <v>ok</v>
      </c>
      <c r="AA331" s="50" t="str">
        <f t="shared" si="91"/>
        <v>ok</v>
      </c>
    </row>
    <row r="332" spans="1:27" ht="49.5" customHeight="1">
      <c r="A332" s="38">
        <v>329</v>
      </c>
      <c r="B332" s="57"/>
      <c r="C332" s="58"/>
      <c r="D332" s="1"/>
      <c r="E332" s="17"/>
      <c r="F332" s="6"/>
      <c r="G332" s="7"/>
      <c r="H332" s="52">
        <f t="shared" si="78"/>
      </c>
      <c r="I332" s="53">
        <f t="shared" si="79"/>
        <v>0</v>
      </c>
      <c r="J332" s="51">
        <f t="shared" si="80"/>
      </c>
      <c r="K332" s="51">
        <f t="shared" si="81"/>
      </c>
      <c r="L332" s="51" t="str">
        <f t="shared" si="82"/>
        <v>0.00</v>
      </c>
      <c r="P332" s="51">
        <f t="shared" si="83"/>
      </c>
      <c r="Q332" s="51">
        <f t="shared" si="84"/>
      </c>
      <c r="R332" s="51">
        <f t="shared" si="85"/>
      </c>
      <c r="S332" s="51">
        <f t="shared" si="86"/>
      </c>
      <c r="T332" s="51">
        <f t="shared" si="87"/>
      </c>
      <c r="U332" s="51">
        <f t="shared" si="88"/>
      </c>
      <c r="X332" s="51">
        <f t="shared" si="89"/>
        <v>0</v>
      </c>
      <c r="Y332" s="51">
        <f t="shared" si="90"/>
        <v>1</v>
      </c>
      <c r="Z332" s="51" t="str">
        <f t="shared" si="77"/>
        <v>ok</v>
      </c>
      <c r="AA332" s="50" t="str">
        <f t="shared" si="91"/>
        <v>ok</v>
      </c>
    </row>
    <row r="333" spans="1:27" ht="49.5" customHeight="1">
      <c r="A333" s="38">
        <v>330</v>
      </c>
      <c r="B333" s="57"/>
      <c r="C333" s="58"/>
      <c r="D333" s="1"/>
      <c r="E333" s="17"/>
      <c r="F333" s="6"/>
      <c r="G333" s="7"/>
      <c r="H333" s="52">
        <f t="shared" si="78"/>
      </c>
      <c r="I333" s="53">
        <f t="shared" si="79"/>
        <v>0</v>
      </c>
      <c r="J333" s="51">
        <f t="shared" si="80"/>
      </c>
      <c r="K333" s="51">
        <f t="shared" si="81"/>
      </c>
      <c r="L333" s="51" t="str">
        <f t="shared" si="82"/>
        <v>0.00</v>
      </c>
      <c r="P333" s="51">
        <f t="shared" si="83"/>
      </c>
      <c r="Q333" s="51">
        <f t="shared" si="84"/>
      </c>
      <c r="R333" s="51">
        <f t="shared" si="85"/>
      </c>
      <c r="S333" s="51">
        <f t="shared" si="86"/>
      </c>
      <c r="T333" s="51">
        <f t="shared" si="87"/>
      </c>
      <c r="U333" s="51">
        <f t="shared" si="88"/>
      </c>
      <c r="X333" s="51">
        <f t="shared" si="89"/>
        <v>0</v>
      </c>
      <c r="Y333" s="51">
        <f t="shared" si="90"/>
        <v>1</v>
      </c>
      <c r="Z333" s="51" t="str">
        <f t="shared" si="77"/>
        <v>ok</v>
      </c>
      <c r="AA333" s="50" t="str">
        <f t="shared" si="91"/>
        <v>ok</v>
      </c>
    </row>
    <row r="334" spans="1:27" ht="49.5" customHeight="1">
      <c r="A334" s="38">
        <v>331</v>
      </c>
      <c r="B334" s="57"/>
      <c r="C334" s="58"/>
      <c r="D334" s="1"/>
      <c r="E334" s="17"/>
      <c r="F334" s="6"/>
      <c r="G334" s="7"/>
      <c r="H334" s="52">
        <f t="shared" si="78"/>
      </c>
      <c r="I334" s="53">
        <f t="shared" si="79"/>
        <v>0</v>
      </c>
      <c r="J334" s="51">
        <f t="shared" si="80"/>
      </c>
      <c r="K334" s="51">
        <f t="shared" si="81"/>
      </c>
      <c r="L334" s="51" t="str">
        <f t="shared" si="82"/>
        <v>0.00</v>
      </c>
      <c r="P334" s="51">
        <f t="shared" si="83"/>
      </c>
      <c r="Q334" s="51">
        <f t="shared" si="84"/>
      </c>
      <c r="R334" s="51">
        <f t="shared" si="85"/>
      </c>
      <c r="S334" s="51">
        <f t="shared" si="86"/>
      </c>
      <c r="T334" s="51">
        <f t="shared" si="87"/>
      </c>
      <c r="U334" s="51">
        <f t="shared" si="88"/>
      </c>
      <c r="X334" s="51">
        <f t="shared" si="89"/>
        <v>0</v>
      </c>
      <c r="Y334" s="51">
        <f t="shared" si="90"/>
        <v>1</v>
      </c>
      <c r="Z334" s="51" t="str">
        <f t="shared" si="77"/>
        <v>ok</v>
      </c>
      <c r="AA334" s="50" t="str">
        <f t="shared" si="91"/>
        <v>ok</v>
      </c>
    </row>
    <row r="335" spans="1:27" ht="49.5" customHeight="1">
      <c r="A335" s="38">
        <v>332</v>
      </c>
      <c r="B335" s="57"/>
      <c r="C335" s="58"/>
      <c r="D335" s="1"/>
      <c r="E335" s="17"/>
      <c r="F335" s="6"/>
      <c r="G335" s="7"/>
      <c r="H335" s="52">
        <f t="shared" si="78"/>
      </c>
      <c r="I335" s="53">
        <f t="shared" si="79"/>
        <v>0</v>
      </c>
      <c r="J335" s="51">
        <f t="shared" si="80"/>
      </c>
      <c r="K335" s="51">
        <f t="shared" si="81"/>
      </c>
      <c r="L335" s="51" t="str">
        <f t="shared" si="82"/>
        <v>0.00</v>
      </c>
      <c r="P335" s="51">
        <f t="shared" si="83"/>
      </c>
      <c r="Q335" s="51">
        <f t="shared" si="84"/>
      </c>
      <c r="R335" s="51">
        <f t="shared" si="85"/>
      </c>
      <c r="S335" s="51">
        <f t="shared" si="86"/>
      </c>
      <c r="T335" s="51">
        <f t="shared" si="87"/>
      </c>
      <c r="U335" s="51">
        <f t="shared" si="88"/>
      </c>
      <c r="X335" s="51">
        <f t="shared" si="89"/>
        <v>0</v>
      </c>
      <c r="Y335" s="51">
        <f t="shared" si="90"/>
        <v>1</v>
      </c>
      <c r="Z335" s="51" t="str">
        <f t="shared" si="77"/>
        <v>ok</v>
      </c>
      <c r="AA335" s="50" t="str">
        <f t="shared" si="91"/>
        <v>ok</v>
      </c>
    </row>
    <row r="336" spans="1:27" ht="49.5" customHeight="1">
      <c r="A336" s="38">
        <v>333</v>
      </c>
      <c r="B336" s="57"/>
      <c r="C336" s="58"/>
      <c r="D336" s="1"/>
      <c r="E336" s="17"/>
      <c r="F336" s="6"/>
      <c r="G336" s="7"/>
      <c r="H336" s="52">
        <f t="shared" si="78"/>
      </c>
      <c r="I336" s="53">
        <f t="shared" si="79"/>
        <v>0</v>
      </c>
      <c r="J336" s="51">
        <f t="shared" si="80"/>
      </c>
      <c r="K336" s="51">
        <f t="shared" si="81"/>
      </c>
      <c r="L336" s="51" t="str">
        <f t="shared" si="82"/>
        <v>0.00</v>
      </c>
      <c r="P336" s="51">
        <f t="shared" si="83"/>
      </c>
      <c r="Q336" s="51">
        <f t="shared" si="84"/>
      </c>
      <c r="R336" s="51">
        <f t="shared" si="85"/>
      </c>
      <c r="S336" s="51">
        <f t="shared" si="86"/>
      </c>
      <c r="T336" s="51">
        <f t="shared" si="87"/>
      </c>
      <c r="U336" s="51">
        <f t="shared" si="88"/>
      </c>
      <c r="X336" s="51">
        <f t="shared" si="89"/>
        <v>0</v>
      </c>
      <c r="Y336" s="51">
        <f t="shared" si="90"/>
        <v>1</v>
      </c>
      <c r="Z336" s="51" t="str">
        <f t="shared" si="77"/>
        <v>ok</v>
      </c>
      <c r="AA336" s="50" t="str">
        <f t="shared" si="91"/>
        <v>ok</v>
      </c>
    </row>
    <row r="337" spans="1:27" ht="49.5" customHeight="1">
      <c r="A337" s="38">
        <v>334</v>
      </c>
      <c r="B337" s="57"/>
      <c r="C337" s="58"/>
      <c r="D337" s="1"/>
      <c r="E337" s="17"/>
      <c r="F337" s="6"/>
      <c r="G337" s="7"/>
      <c r="H337" s="52">
        <f t="shared" si="78"/>
      </c>
      <c r="I337" s="53">
        <f t="shared" si="79"/>
        <v>0</v>
      </c>
      <c r="J337" s="51">
        <f t="shared" si="80"/>
      </c>
      <c r="K337" s="51">
        <f t="shared" si="81"/>
      </c>
      <c r="L337" s="51" t="str">
        <f t="shared" si="82"/>
        <v>0.00</v>
      </c>
      <c r="P337" s="51">
        <f t="shared" si="83"/>
      </c>
      <c r="Q337" s="51">
        <f t="shared" si="84"/>
      </c>
      <c r="R337" s="51">
        <f t="shared" si="85"/>
      </c>
      <c r="S337" s="51">
        <f t="shared" si="86"/>
      </c>
      <c r="T337" s="51">
        <f t="shared" si="87"/>
      </c>
      <c r="U337" s="51">
        <f t="shared" si="88"/>
      </c>
      <c r="X337" s="51">
        <f t="shared" si="89"/>
        <v>0</v>
      </c>
      <c r="Y337" s="51">
        <f t="shared" si="90"/>
        <v>1</v>
      </c>
      <c r="Z337" s="51" t="str">
        <f t="shared" si="77"/>
        <v>ok</v>
      </c>
      <c r="AA337" s="50" t="str">
        <f t="shared" si="91"/>
        <v>ok</v>
      </c>
    </row>
    <row r="338" spans="1:27" ht="49.5" customHeight="1">
      <c r="A338" s="38">
        <v>335</v>
      </c>
      <c r="B338" s="57"/>
      <c r="C338" s="58"/>
      <c r="D338" s="1"/>
      <c r="E338" s="17"/>
      <c r="F338" s="6"/>
      <c r="G338" s="7"/>
      <c r="H338" s="52">
        <f t="shared" si="78"/>
      </c>
      <c r="I338" s="53">
        <f t="shared" si="79"/>
        <v>0</v>
      </c>
      <c r="J338" s="51">
        <f t="shared" si="80"/>
      </c>
      <c r="K338" s="51">
        <f t="shared" si="81"/>
      </c>
      <c r="L338" s="51" t="str">
        <f t="shared" si="82"/>
        <v>0.00</v>
      </c>
      <c r="P338" s="51">
        <f t="shared" si="83"/>
      </c>
      <c r="Q338" s="51">
        <f t="shared" si="84"/>
      </c>
      <c r="R338" s="51">
        <f t="shared" si="85"/>
      </c>
      <c r="S338" s="51">
        <f t="shared" si="86"/>
      </c>
      <c r="T338" s="51">
        <f t="shared" si="87"/>
      </c>
      <c r="U338" s="51">
        <f t="shared" si="88"/>
      </c>
      <c r="X338" s="51">
        <f t="shared" si="89"/>
        <v>0</v>
      </c>
      <c r="Y338" s="51">
        <f t="shared" si="90"/>
        <v>1</v>
      </c>
      <c r="Z338" s="51" t="str">
        <f t="shared" si="77"/>
        <v>ok</v>
      </c>
      <c r="AA338" s="50" t="str">
        <f t="shared" si="91"/>
        <v>ok</v>
      </c>
    </row>
    <row r="339" spans="1:27" ht="49.5" customHeight="1">
      <c r="A339" s="38">
        <v>336</v>
      </c>
      <c r="B339" s="57"/>
      <c r="C339" s="58"/>
      <c r="D339" s="1"/>
      <c r="E339" s="17"/>
      <c r="F339" s="6"/>
      <c r="G339" s="7"/>
      <c r="H339" s="52">
        <f t="shared" si="78"/>
      </c>
      <c r="I339" s="53">
        <f t="shared" si="79"/>
        <v>0</v>
      </c>
      <c r="J339" s="51">
        <f t="shared" si="80"/>
      </c>
      <c r="K339" s="51">
        <f t="shared" si="81"/>
      </c>
      <c r="L339" s="51" t="str">
        <f t="shared" si="82"/>
        <v>0.00</v>
      </c>
      <c r="P339" s="51">
        <f t="shared" si="83"/>
      </c>
      <c r="Q339" s="51">
        <f t="shared" si="84"/>
      </c>
      <c r="R339" s="51">
        <f t="shared" si="85"/>
      </c>
      <c r="S339" s="51">
        <f t="shared" si="86"/>
      </c>
      <c r="T339" s="51">
        <f t="shared" si="87"/>
      </c>
      <c r="U339" s="51">
        <f t="shared" si="88"/>
      </c>
      <c r="X339" s="51">
        <f t="shared" si="89"/>
        <v>0</v>
      </c>
      <c r="Y339" s="51">
        <f t="shared" si="90"/>
        <v>1</v>
      </c>
      <c r="Z339" s="51" t="str">
        <f t="shared" si="77"/>
        <v>ok</v>
      </c>
      <c r="AA339" s="50" t="str">
        <f t="shared" si="91"/>
        <v>ok</v>
      </c>
    </row>
    <row r="340" spans="1:27" ht="49.5" customHeight="1">
      <c r="A340" s="38">
        <v>337</v>
      </c>
      <c r="B340" s="57"/>
      <c r="C340" s="58"/>
      <c r="D340" s="1"/>
      <c r="E340" s="17"/>
      <c r="F340" s="6"/>
      <c r="G340" s="7"/>
      <c r="H340" s="52">
        <f t="shared" si="78"/>
      </c>
      <c r="I340" s="53">
        <f t="shared" si="79"/>
        <v>0</v>
      </c>
      <c r="J340" s="51">
        <f t="shared" si="80"/>
      </c>
      <c r="K340" s="51">
        <f t="shared" si="81"/>
      </c>
      <c r="L340" s="51" t="str">
        <f t="shared" si="82"/>
        <v>0.00</v>
      </c>
      <c r="P340" s="51">
        <f t="shared" si="83"/>
      </c>
      <c r="Q340" s="51">
        <f t="shared" si="84"/>
      </c>
      <c r="R340" s="51">
        <f t="shared" si="85"/>
      </c>
      <c r="S340" s="51">
        <f t="shared" si="86"/>
      </c>
      <c r="T340" s="51">
        <f t="shared" si="87"/>
      </c>
      <c r="U340" s="51">
        <f t="shared" si="88"/>
      </c>
      <c r="X340" s="51">
        <f t="shared" si="89"/>
        <v>0</v>
      </c>
      <c r="Y340" s="51">
        <f t="shared" si="90"/>
        <v>1</v>
      </c>
      <c r="Z340" s="51" t="str">
        <f t="shared" si="77"/>
        <v>ok</v>
      </c>
      <c r="AA340" s="50" t="str">
        <f t="shared" si="91"/>
        <v>ok</v>
      </c>
    </row>
    <row r="341" spans="1:27" ht="49.5" customHeight="1">
      <c r="A341" s="38">
        <v>338</v>
      </c>
      <c r="B341" s="57"/>
      <c r="C341" s="58"/>
      <c r="D341" s="1"/>
      <c r="E341" s="17"/>
      <c r="F341" s="6"/>
      <c r="G341" s="7"/>
      <c r="H341" s="52">
        <f t="shared" si="78"/>
      </c>
      <c r="I341" s="53">
        <f t="shared" si="79"/>
        <v>0</v>
      </c>
      <c r="J341" s="51">
        <f t="shared" si="80"/>
      </c>
      <c r="K341" s="51">
        <f t="shared" si="81"/>
      </c>
      <c r="L341" s="51" t="str">
        <f t="shared" si="82"/>
        <v>0.00</v>
      </c>
      <c r="P341" s="51">
        <f t="shared" si="83"/>
      </c>
      <c r="Q341" s="51">
        <f t="shared" si="84"/>
      </c>
      <c r="R341" s="51">
        <f t="shared" si="85"/>
      </c>
      <c r="S341" s="51">
        <f t="shared" si="86"/>
      </c>
      <c r="T341" s="51">
        <f t="shared" si="87"/>
      </c>
      <c r="U341" s="51">
        <f t="shared" si="88"/>
      </c>
      <c r="X341" s="51">
        <f t="shared" si="89"/>
        <v>0</v>
      </c>
      <c r="Y341" s="51">
        <f t="shared" si="90"/>
        <v>1</v>
      </c>
      <c r="Z341" s="51" t="str">
        <f t="shared" si="77"/>
        <v>ok</v>
      </c>
      <c r="AA341" s="50" t="str">
        <f t="shared" si="91"/>
        <v>ok</v>
      </c>
    </row>
    <row r="342" spans="1:27" ht="49.5" customHeight="1">
      <c r="A342" s="38">
        <v>339</v>
      </c>
      <c r="B342" s="57"/>
      <c r="C342" s="58"/>
      <c r="D342" s="1"/>
      <c r="E342" s="17"/>
      <c r="F342" s="6"/>
      <c r="G342" s="7"/>
      <c r="H342" s="52">
        <f t="shared" si="78"/>
      </c>
      <c r="I342" s="53">
        <f t="shared" si="79"/>
        <v>0</v>
      </c>
      <c r="J342" s="51">
        <f t="shared" si="80"/>
      </c>
      <c r="K342" s="51">
        <f t="shared" si="81"/>
      </c>
      <c r="L342" s="51" t="str">
        <f t="shared" si="82"/>
        <v>0.00</v>
      </c>
      <c r="P342" s="51">
        <f t="shared" si="83"/>
      </c>
      <c r="Q342" s="51">
        <f t="shared" si="84"/>
      </c>
      <c r="R342" s="51">
        <f t="shared" si="85"/>
      </c>
      <c r="S342" s="51">
        <f t="shared" si="86"/>
      </c>
      <c r="T342" s="51">
        <f t="shared" si="87"/>
      </c>
      <c r="U342" s="51">
        <f t="shared" si="88"/>
      </c>
      <c r="X342" s="51">
        <f t="shared" si="89"/>
        <v>0</v>
      </c>
      <c r="Y342" s="51">
        <f t="shared" si="90"/>
        <v>1</v>
      </c>
      <c r="Z342" s="51" t="str">
        <f t="shared" si="77"/>
        <v>ok</v>
      </c>
      <c r="AA342" s="50" t="str">
        <f t="shared" si="91"/>
        <v>ok</v>
      </c>
    </row>
    <row r="343" spans="1:27" ht="49.5" customHeight="1">
      <c r="A343" s="38">
        <v>340</v>
      </c>
      <c r="B343" s="57"/>
      <c r="C343" s="58"/>
      <c r="D343" s="1"/>
      <c r="E343" s="17"/>
      <c r="F343" s="6"/>
      <c r="G343" s="7"/>
      <c r="H343" s="52">
        <f t="shared" si="78"/>
      </c>
      <c r="I343" s="53">
        <f t="shared" si="79"/>
        <v>0</v>
      </c>
      <c r="J343" s="51">
        <f t="shared" si="80"/>
      </c>
      <c r="K343" s="51">
        <f t="shared" si="81"/>
      </c>
      <c r="L343" s="51" t="str">
        <f t="shared" si="82"/>
        <v>0.00</v>
      </c>
      <c r="P343" s="51">
        <f t="shared" si="83"/>
      </c>
      <c r="Q343" s="51">
        <f t="shared" si="84"/>
      </c>
      <c r="R343" s="51">
        <f t="shared" si="85"/>
      </c>
      <c r="S343" s="51">
        <f t="shared" si="86"/>
      </c>
      <c r="T343" s="51">
        <f t="shared" si="87"/>
      </c>
      <c r="U343" s="51">
        <f t="shared" si="88"/>
      </c>
      <c r="X343" s="51">
        <f t="shared" si="89"/>
        <v>0</v>
      </c>
      <c r="Y343" s="51">
        <f t="shared" si="90"/>
        <v>1</v>
      </c>
      <c r="Z343" s="51" t="str">
        <f t="shared" si="77"/>
        <v>ok</v>
      </c>
      <c r="AA343" s="50" t="str">
        <f t="shared" si="91"/>
        <v>ok</v>
      </c>
    </row>
    <row r="344" spans="1:27" ht="49.5" customHeight="1">
      <c r="A344" s="38">
        <v>341</v>
      </c>
      <c r="B344" s="57"/>
      <c r="C344" s="58"/>
      <c r="D344" s="1"/>
      <c r="E344" s="17"/>
      <c r="F344" s="6"/>
      <c r="G344" s="7"/>
      <c r="H344" s="52">
        <f t="shared" si="78"/>
      </c>
      <c r="I344" s="53">
        <f t="shared" si="79"/>
        <v>0</v>
      </c>
      <c r="J344" s="51">
        <f t="shared" si="80"/>
      </c>
      <c r="K344" s="51">
        <f t="shared" si="81"/>
      </c>
      <c r="L344" s="51" t="str">
        <f t="shared" si="82"/>
        <v>0.00</v>
      </c>
      <c r="P344" s="51">
        <f t="shared" si="83"/>
      </c>
      <c r="Q344" s="51">
        <f t="shared" si="84"/>
      </c>
      <c r="R344" s="51">
        <f t="shared" si="85"/>
      </c>
      <c r="S344" s="51">
        <f t="shared" si="86"/>
      </c>
      <c r="T344" s="51">
        <f t="shared" si="87"/>
      </c>
      <c r="U344" s="51">
        <f t="shared" si="88"/>
      </c>
      <c r="X344" s="51">
        <f t="shared" si="89"/>
        <v>0</v>
      </c>
      <c r="Y344" s="51">
        <f t="shared" si="90"/>
        <v>1</v>
      </c>
      <c r="Z344" s="51" t="str">
        <f t="shared" si="77"/>
        <v>ok</v>
      </c>
      <c r="AA344" s="50" t="str">
        <f t="shared" si="91"/>
        <v>ok</v>
      </c>
    </row>
    <row r="345" spans="1:27" ht="49.5" customHeight="1">
      <c r="A345" s="38">
        <v>342</v>
      </c>
      <c r="B345" s="57"/>
      <c r="C345" s="58"/>
      <c r="D345" s="1"/>
      <c r="E345" s="17"/>
      <c r="F345" s="6"/>
      <c r="G345" s="7"/>
      <c r="H345" s="52">
        <f t="shared" si="78"/>
      </c>
      <c r="I345" s="53">
        <f t="shared" si="79"/>
        <v>0</v>
      </c>
      <c r="J345" s="51">
        <f t="shared" si="80"/>
      </c>
      <c r="K345" s="51">
        <f t="shared" si="81"/>
      </c>
      <c r="L345" s="51" t="str">
        <f t="shared" si="82"/>
        <v>0.00</v>
      </c>
      <c r="P345" s="51">
        <f t="shared" si="83"/>
      </c>
      <c r="Q345" s="51">
        <f t="shared" si="84"/>
      </c>
      <c r="R345" s="51">
        <f t="shared" si="85"/>
      </c>
      <c r="S345" s="51">
        <f t="shared" si="86"/>
      </c>
      <c r="T345" s="51">
        <f t="shared" si="87"/>
      </c>
      <c r="U345" s="51">
        <f t="shared" si="88"/>
      </c>
      <c r="X345" s="51">
        <f t="shared" si="89"/>
        <v>0</v>
      </c>
      <c r="Y345" s="51">
        <f t="shared" si="90"/>
        <v>1</v>
      </c>
      <c r="Z345" s="51" t="str">
        <f t="shared" si="77"/>
        <v>ok</v>
      </c>
      <c r="AA345" s="50" t="str">
        <f t="shared" si="91"/>
        <v>ok</v>
      </c>
    </row>
    <row r="346" spans="1:27" ht="49.5" customHeight="1">
      <c r="A346" s="38">
        <v>343</v>
      </c>
      <c r="B346" s="57"/>
      <c r="C346" s="58"/>
      <c r="D346" s="1"/>
      <c r="E346" s="17"/>
      <c r="F346" s="6"/>
      <c r="G346" s="7"/>
      <c r="H346" s="52">
        <f t="shared" si="78"/>
      </c>
      <c r="I346" s="53">
        <f t="shared" si="79"/>
        <v>0</v>
      </c>
      <c r="J346" s="51">
        <f t="shared" si="80"/>
      </c>
      <c r="K346" s="51">
        <f t="shared" si="81"/>
      </c>
      <c r="L346" s="51" t="str">
        <f t="shared" si="82"/>
        <v>0.00</v>
      </c>
      <c r="P346" s="51">
        <f t="shared" si="83"/>
      </c>
      <c r="Q346" s="51">
        <f t="shared" si="84"/>
      </c>
      <c r="R346" s="51">
        <f t="shared" si="85"/>
      </c>
      <c r="S346" s="51">
        <f t="shared" si="86"/>
      </c>
      <c r="T346" s="51">
        <f t="shared" si="87"/>
      </c>
      <c r="U346" s="51">
        <f t="shared" si="88"/>
      </c>
      <c r="X346" s="51">
        <f t="shared" si="89"/>
        <v>0</v>
      </c>
      <c r="Y346" s="51">
        <f t="shared" si="90"/>
        <v>1</v>
      </c>
      <c r="Z346" s="51" t="str">
        <f t="shared" si="77"/>
        <v>ok</v>
      </c>
      <c r="AA346" s="50" t="str">
        <f t="shared" si="91"/>
        <v>ok</v>
      </c>
    </row>
    <row r="347" spans="1:27" ht="49.5" customHeight="1">
      <c r="A347" s="38">
        <v>344</v>
      </c>
      <c r="B347" s="57"/>
      <c r="C347" s="58"/>
      <c r="D347" s="1"/>
      <c r="E347" s="17"/>
      <c r="F347" s="6"/>
      <c r="G347" s="7"/>
      <c r="H347" s="52">
        <f t="shared" si="78"/>
      </c>
      <c r="I347" s="53">
        <f t="shared" si="79"/>
        <v>0</v>
      </c>
      <c r="J347" s="51">
        <f t="shared" si="80"/>
      </c>
      <c r="K347" s="51">
        <f t="shared" si="81"/>
      </c>
      <c r="L347" s="51" t="str">
        <f t="shared" si="82"/>
        <v>0.00</v>
      </c>
      <c r="P347" s="51">
        <f t="shared" si="83"/>
      </c>
      <c r="Q347" s="51">
        <f t="shared" si="84"/>
      </c>
      <c r="R347" s="51">
        <f t="shared" si="85"/>
      </c>
      <c r="S347" s="51">
        <f t="shared" si="86"/>
      </c>
      <c r="T347" s="51">
        <f t="shared" si="87"/>
      </c>
      <c r="U347" s="51">
        <f t="shared" si="88"/>
      </c>
      <c r="X347" s="51">
        <f t="shared" si="89"/>
        <v>0</v>
      </c>
      <c r="Y347" s="51">
        <f t="shared" si="90"/>
        <v>1</v>
      </c>
      <c r="Z347" s="51" t="str">
        <f t="shared" si="77"/>
        <v>ok</v>
      </c>
      <c r="AA347" s="50" t="str">
        <f t="shared" si="91"/>
        <v>ok</v>
      </c>
    </row>
    <row r="348" spans="1:27" ht="49.5" customHeight="1">
      <c r="A348" s="38">
        <v>345</v>
      </c>
      <c r="B348" s="57"/>
      <c r="C348" s="58"/>
      <c r="D348" s="1"/>
      <c r="E348" s="17"/>
      <c r="F348" s="6"/>
      <c r="G348" s="7"/>
      <c r="H348" s="52">
        <f t="shared" si="78"/>
      </c>
      <c r="I348" s="53">
        <f t="shared" si="79"/>
        <v>0</v>
      </c>
      <c r="J348" s="51">
        <f t="shared" si="80"/>
      </c>
      <c r="K348" s="51">
        <f t="shared" si="81"/>
      </c>
      <c r="L348" s="51" t="str">
        <f t="shared" si="82"/>
        <v>0.00</v>
      </c>
      <c r="P348" s="51">
        <f t="shared" si="83"/>
      </c>
      <c r="Q348" s="51">
        <f t="shared" si="84"/>
      </c>
      <c r="R348" s="51">
        <f t="shared" si="85"/>
      </c>
      <c r="S348" s="51">
        <f t="shared" si="86"/>
      </c>
      <c r="T348" s="51">
        <f t="shared" si="87"/>
      </c>
      <c r="U348" s="51">
        <f t="shared" si="88"/>
      </c>
      <c r="X348" s="51">
        <f t="shared" si="89"/>
        <v>0</v>
      </c>
      <c r="Y348" s="51">
        <f t="shared" si="90"/>
        <v>1</v>
      </c>
      <c r="Z348" s="51" t="str">
        <f t="shared" si="77"/>
        <v>ok</v>
      </c>
      <c r="AA348" s="50" t="str">
        <f t="shared" si="91"/>
        <v>ok</v>
      </c>
    </row>
    <row r="349" spans="1:27" ht="49.5" customHeight="1">
      <c r="A349" s="38">
        <v>346</v>
      </c>
      <c r="B349" s="57"/>
      <c r="C349" s="58"/>
      <c r="D349" s="1"/>
      <c r="E349" s="17"/>
      <c r="F349" s="6"/>
      <c r="G349" s="7"/>
      <c r="H349" s="52">
        <f t="shared" si="78"/>
      </c>
      <c r="I349" s="53">
        <f t="shared" si="79"/>
        <v>0</v>
      </c>
      <c r="J349" s="51">
        <f t="shared" si="80"/>
      </c>
      <c r="K349" s="51">
        <f t="shared" si="81"/>
      </c>
      <c r="L349" s="51" t="str">
        <f t="shared" si="82"/>
        <v>0.00</v>
      </c>
      <c r="P349" s="51">
        <f t="shared" si="83"/>
      </c>
      <c r="Q349" s="51">
        <f t="shared" si="84"/>
      </c>
      <c r="R349" s="51">
        <f t="shared" si="85"/>
      </c>
      <c r="S349" s="51">
        <f t="shared" si="86"/>
      </c>
      <c r="T349" s="51">
        <f t="shared" si="87"/>
      </c>
      <c r="U349" s="51">
        <f t="shared" si="88"/>
      </c>
      <c r="X349" s="51">
        <f t="shared" si="89"/>
        <v>0</v>
      </c>
      <c r="Y349" s="51">
        <f t="shared" si="90"/>
        <v>1</v>
      </c>
      <c r="Z349" s="51" t="str">
        <f t="shared" si="77"/>
        <v>ok</v>
      </c>
      <c r="AA349" s="50" t="str">
        <f t="shared" si="91"/>
        <v>ok</v>
      </c>
    </row>
    <row r="350" spans="1:27" ht="49.5" customHeight="1">
      <c r="A350" s="38">
        <v>347</v>
      </c>
      <c r="B350" s="57"/>
      <c r="C350" s="58"/>
      <c r="D350" s="1"/>
      <c r="E350" s="17"/>
      <c r="F350" s="6"/>
      <c r="G350" s="7"/>
      <c r="H350" s="52">
        <f t="shared" si="78"/>
      </c>
      <c r="I350" s="53">
        <f t="shared" si="79"/>
        <v>0</v>
      </c>
      <c r="J350" s="51">
        <f t="shared" si="80"/>
      </c>
      <c r="K350" s="51">
        <f t="shared" si="81"/>
      </c>
      <c r="L350" s="51" t="str">
        <f t="shared" si="82"/>
        <v>0.00</v>
      </c>
      <c r="P350" s="51">
        <f t="shared" si="83"/>
      </c>
      <c r="Q350" s="51">
        <f t="shared" si="84"/>
      </c>
      <c r="R350" s="51">
        <f t="shared" si="85"/>
      </c>
      <c r="S350" s="51">
        <f t="shared" si="86"/>
      </c>
      <c r="T350" s="51">
        <f t="shared" si="87"/>
      </c>
      <c r="U350" s="51">
        <f t="shared" si="88"/>
      </c>
      <c r="X350" s="51">
        <f t="shared" si="89"/>
        <v>0</v>
      </c>
      <c r="Y350" s="51">
        <f t="shared" si="90"/>
        <v>1</v>
      </c>
      <c r="Z350" s="51" t="str">
        <f t="shared" si="77"/>
        <v>ok</v>
      </c>
      <c r="AA350" s="50" t="str">
        <f t="shared" si="91"/>
        <v>ok</v>
      </c>
    </row>
    <row r="351" spans="1:27" ht="49.5" customHeight="1">
      <c r="A351" s="38">
        <v>348</v>
      </c>
      <c r="B351" s="57"/>
      <c r="C351" s="58"/>
      <c r="D351" s="1"/>
      <c r="E351" s="17"/>
      <c r="F351" s="6"/>
      <c r="G351" s="7"/>
      <c r="H351" s="52">
        <f t="shared" si="78"/>
      </c>
      <c r="I351" s="53">
        <f t="shared" si="79"/>
        <v>0</v>
      </c>
      <c r="J351" s="51">
        <f t="shared" si="80"/>
      </c>
      <c r="K351" s="51">
        <f t="shared" si="81"/>
      </c>
      <c r="L351" s="51" t="str">
        <f t="shared" si="82"/>
        <v>0.00</v>
      </c>
      <c r="P351" s="51">
        <f t="shared" si="83"/>
      </c>
      <c r="Q351" s="51">
        <f t="shared" si="84"/>
      </c>
      <c r="R351" s="51">
        <f t="shared" si="85"/>
      </c>
      <c r="S351" s="51">
        <f t="shared" si="86"/>
      </c>
      <c r="T351" s="51">
        <f t="shared" si="87"/>
      </c>
      <c r="U351" s="51">
        <f t="shared" si="88"/>
      </c>
      <c r="X351" s="51">
        <f t="shared" si="89"/>
        <v>0</v>
      </c>
      <c r="Y351" s="51">
        <f t="shared" si="90"/>
        <v>1</v>
      </c>
      <c r="Z351" s="51" t="str">
        <f t="shared" si="77"/>
        <v>ok</v>
      </c>
      <c r="AA351" s="50" t="str">
        <f t="shared" si="91"/>
        <v>ok</v>
      </c>
    </row>
    <row r="352" spans="1:27" ht="49.5" customHeight="1">
      <c r="A352" s="38">
        <v>349</v>
      </c>
      <c r="B352" s="57"/>
      <c r="C352" s="58"/>
      <c r="D352" s="1"/>
      <c r="E352" s="17"/>
      <c r="F352" s="6"/>
      <c r="G352" s="7"/>
      <c r="H352" s="52">
        <f t="shared" si="78"/>
      </c>
      <c r="I352" s="53">
        <f t="shared" si="79"/>
        <v>0</v>
      </c>
      <c r="J352" s="51">
        <f t="shared" si="80"/>
      </c>
      <c r="K352" s="51">
        <f t="shared" si="81"/>
      </c>
      <c r="L352" s="51" t="str">
        <f t="shared" si="82"/>
        <v>0.00</v>
      </c>
      <c r="P352" s="51">
        <f t="shared" si="83"/>
      </c>
      <c r="Q352" s="51">
        <f t="shared" si="84"/>
      </c>
      <c r="R352" s="51">
        <f t="shared" si="85"/>
      </c>
      <c r="S352" s="51">
        <f t="shared" si="86"/>
      </c>
      <c r="T352" s="51">
        <f t="shared" si="87"/>
      </c>
      <c r="U352" s="51">
        <f t="shared" si="88"/>
      </c>
      <c r="X352" s="51">
        <f t="shared" si="89"/>
        <v>0</v>
      </c>
      <c r="Y352" s="51">
        <f t="shared" si="90"/>
        <v>1</v>
      </c>
      <c r="Z352" s="51" t="str">
        <f t="shared" si="77"/>
        <v>ok</v>
      </c>
      <c r="AA352" s="50" t="str">
        <f t="shared" si="91"/>
        <v>ok</v>
      </c>
    </row>
    <row r="353" spans="1:27" ht="49.5" customHeight="1">
      <c r="A353" s="38">
        <v>350</v>
      </c>
      <c r="B353" s="57"/>
      <c r="C353" s="58"/>
      <c r="D353" s="1"/>
      <c r="E353" s="17"/>
      <c r="F353" s="6"/>
      <c r="G353" s="7"/>
      <c r="H353" s="52">
        <f t="shared" si="78"/>
      </c>
      <c r="I353" s="53">
        <f t="shared" si="79"/>
        <v>0</v>
      </c>
      <c r="J353" s="51">
        <f t="shared" si="80"/>
      </c>
      <c r="K353" s="51">
        <f t="shared" si="81"/>
      </c>
      <c r="L353" s="51" t="str">
        <f t="shared" si="82"/>
        <v>0.00</v>
      </c>
      <c r="P353" s="51">
        <f t="shared" si="83"/>
      </c>
      <c r="Q353" s="51">
        <f t="shared" si="84"/>
      </c>
      <c r="R353" s="51">
        <f t="shared" si="85"/>
      </c>
      <c r="S353" s="51">
        <f t="shared" si="86"/>
      </c>
      <c r="T353" s="51">
        <f t="shared" si="87"/>
      </c>
      <c r="U353" s="51">
        <f t="shared" si="88"/>
      </c>
      <c r="X353" s="51">
        <f t="shared" si="89"/>
        <v>0</v>
      </c>
      <c r="Y353" s="51">
        <f t="shared" si="90"/>
        <v>1</v>
      </c>
      <c r="Z353" s="51" t="str">
        <f t="shared" si="77"/>
        <v>ok</v>
      </c>
      <c r="AA353" s="50" t="str">
        <f t="shared" si="91"/>
        <v>ok</v>
      </c>
    </row>
    <row r="354" spans="1:27" ht="49.5" customHeight="1">
      <c r="A354" s="38">
        <v>351</v>
      </c>
      <c r="B354" s="57"/>
      <c r="C354" s="58"/>
      <c r="D354" s="1"/>
      <c r="E354" s="17"/>
      <c r="F354" s="6"/>
      <c r="G354" s="7"/>
      <c r="H354" s="52">
        <f t="shared" si="78"/>
      </c>
      <c r="I354" s="53">
        <f t="shared" si="79"/>
        <v>0</v>
      </c>
      <c r="J354" s="51">
        <f t="shared" si="80"/>
      </c>
      <c r="K354" s="51">
        <f t="shared" si="81"/>
      </c>
      <c r="L354" s="51" t="str">
        <f t="shared" si="82"/>
        <v>0.00</v>
      </c>
      <c r="P354" s="51">
        <f t="shared" si="83"/>
      </c>
      <c r="Q354" s="51">
        <f t="shared" si="84"/>
      </c>
      <c r="R354" s="51">
        <f t="shared" si="85"/>
      </c>
      <c r="S354" s="51">
        <f t="shared" si="86"/>
      </c>
      <c r="T354" s="51">
        <f t="shared" si="87"/>
      </c>
      <c r="U354" s="51">
        <f t="shared" si="88"/>
      </c>
      <c r="X354" s="51">
        <f t="shared" si="89"/>
        <v>0</v>
      </c>
      <c r="Y354" s="51">
        <f t="shared" si="90"/>
        <v>1</v>
      </c>
      <c r="Z354" s="51" t="str">
        <f t="shared" si="77"/>
        <v>ok</v>
      </c>
      <c r="AA354" s="50" t="str">
        <f t="shared" si="91"/>
        <v>ok</v>
      </c>
    </row>
    <row r="355" spans="1:27" ht="49.5" customHeight="1">
      <c r="A355" s="38">
        <v>352</v>
      </c>
      <c r="B355" s="57"/>
      <c r="C355" s="58"/>
      <c r="D355" s="1"/>
      <c r="E355" s="17"/>
      <c r="F355" s="6"/>
      <c r="G355" s="7"/>
      <c r="H355" s="52">
        <f t="shared" si="78"/>
      </c>
      <c r="I355" s="53">
        <f t="shared" si="79"/>
        <v>0</v>
      </c>
      <c r="J355" s="51">
        <f t="shared" si="80"/>
      </c>
      <c r="K355" s="51">
        <f t="shared" si="81"/>
      </c>
      <c r="L355" s="51" t="str">
        <f t="shared" si="82"/>
        <v>0.00</v>
      </c>
      <c r="P355" s="51">
        <f t="shared" si="83"/>
      </c>
      <c r="Q355" s="51">
        <f t="shared" si="84"/>
      </c>
      <c r="R355" s="51">
        <f t="shared" si="85"/>
      </c>
      <c r="S355" s="51">
        <f t="shared" si="86"/>
      </c>
      <c r="T355" s="51">
        <f t="shared" si="87"/>
      </c>
      <c r="U355" s="51">
        <f t="shared" si="88"/>
      </c>
      <c r="X355" s="51">
        <f t="shared" si="89"/>
        <v>0</v>
      </c>
      <c r="Y355" s="51">
        <f t="shared" si="90"/>
        <v>1</v>
      </c>
      <c r="Z355" s="51" t="str">
        <f t="shared" si="77"/>
        <v>ok</v>
      </c>
      <c r="AA355" s="50" t="str">
        <f t="shared" si="91"/>
        <v>ok</v>
      </c>
    </row>
    <row r="356" spans="1:27" ht="49.5" customHeight="1">
      <c r="A356" s="38">
        <v>353</v>
      </c>
      <c r="B356" s="57"/>
      <c r="C356" s="58"/>
      <c r="D356" s="1"/>
      <c r="E356" s="17"/>
      <c r="F356" s="6"/>
      <c r="G356" s="7"/>
      <c r="H356" s="52">
        <f t="shared" si="78"/>
      </c>
      <c r="I356" s="53">
        <f t="shared" si="79"/>
        <v>0</v>
      </c>
      <c r="J356" s="51">
        <f t="shared" si="80"/>
      </c>
      <c r="K356" s="51">
        <f t="shared" si="81"/>
      </c>
      <c r="L356" s="51" t="str">
        <f t="shared" si="82"/>
        <v>0.00</v>
      </c>
      <c r="P356" s="51">
        <f t="shared" si="83"/>
      </c>
      <c r="Q356" s="51">
        <f t="shared" si="84"/>
      </c>
      <c r="R356" s="51">
        <f t="shared" si="85"/>
      </c>
      <c r="S356" s="51">
        <f t="shared" si="86"/>
      </c>
      <c r="T356" s="51">
        <f t="shared" si="87"/>
      </c>
      <c r="U356" s="51">
        <f t="shared" si="88"/>
      </c>
      <c r="X356" s="51">
        <f t="shared" si="89"/>
        <v>0</v>
      </c>
      <c r="Y356" s="51">
        <f t="shared" si="90"/>
        <v>1</v>
      </c>
      <c r="Z356" s="51" t="str">
        <f t="shared" si="77"/>
        <v>ok</v>
      </c>
      <c r="AA356" s="50" t="str">
        <f t="shared" si="91"/>
        <v>ok</v>
      </c>
    </row>
    <row r="357" spans="1:27" ht="49.5" customHeight="1">
      <c r="A357" s="38">
        <v>354</v>
      </c>
      <c r="B357" s="57"/>
      <c r="C357" s="58"/>
      <c r="D357" s="1"/>
      <c r="E357" s="17"/>
      <c r="F357" s="6"/>
      <c r="G357" s="7"/>
      <c r="H357" s="52">
        <f t="shared" si="78"/>
      </c>
      <c r="I357" s="53">
        <f t="shared" si="79"/>
        <v>0</v>
      </c>
      <c r="J357" s="51">
        <f t="shared" si="80"/>
      </c>
      <c r="K357" s="51">
        <f t="shared" si="81"/>
      </c>
      <c r="L357" s="51" t="str">
        <f t="shared" si="82"/>
        <v>0.00</v>
      </c>
      <c r="P357" s="51">
        <f t="shared" si="83"/>
      </c>
      <c r="Q357" s="51">
        <f t="shared" si="84"/>
      </c>
      <c r="R357" s="51">
        <f t="shared" si="85"/>
      </c>
      <c r="S357" s="51">
        <f t="shared" si="86"/>
      </c>
      <c r="T357" s="51">
        <f t="shared" si="87"/>
      </c>
      <c r="U357" s="51">
        <f t="shared" si="88"/>
      </c>
      <c r="X357" s="51">
        <f t="shared" si="89"/>
        <v>0</v>
      </c>
      <c r="Y357" s="51">
        <f t="shared" si="90"/>
        <v>1</v>
      </c>
      <c r="Z357" s="51" t="str">
        <f t="shared" si="77"/>
        <v>ok</v>
      </c>
      <c r="AA357" s="50" t="str">
        <f t="shared" si="91"/>
        <v>ok</v>
      </c>
    </row>
    <row r="358" spans="1:27" ht="49.5" customHeight="1">
      <c r="A358" s="38">
        <v>355</v>
      </c>
      <c r="B358" s="57"/>
      <c r="C358" s="58"/>
      <c r="D358" s="1"/>
      <c r="E358" s="17"/>
      <c r="F358" s="6"/>
      <c r="G358" s="7"/>
      <c r="H358" s="52">
        <f t="shared" si="78"/>
      </c>
      <c r="I358" s="53">
        <f t="shared" si="79"/>
        <v>0</v>
      </c>
      <c r="J358" s="51">
        <f t="shared" si="80"/>
      </c>
      <c r="K358" s="51">
        <f t="shared" si="81"/>
      </c>
      <c r="L358" s="51" t="str">
        <f t="shared" si="82"/>
        <v>0.00</v>
      </c>
      <c r="P358" s="51">
        <f t="shared" si="83"/>
      </c>
      <c r="Q358" s="51">
        <f t="shared" si="84"/>
      </c>
      <c r="R358" s="51">
        <f t="shared" si="85"/>
      </c>
      <c r="S358" s="51">
        <f t="shared" si="86"/>
      </c>
      <c r="T358" s="51">
        <f t="shared" si="87"/>
      </c>
      <c r="U358" s="51">
        <f t="shared" si="88"/>
      </c>
      <c r="X358" s="51">
        <f t="shared" si="89"/>
        <v>0</v>
      </c>
      <c r="Y358" s="51">
        <f t="shared" si="90"/>
        <v>1</v>
      </c>
      <c r="Z358" s="51" t="str">
        <f t="shared" si="77"/>
        <v>ok</v>
      </c>
      <c r="AA358" s="50" t="str">
        <f t="shared" si="91"/>
        <v>ok</v>
      </c>
    </row>
    <row r="359" spans="1:27" ht="49.5" customHeight="1">
      <c r="A359" s="38">
        <v>356</v>
      </c>
      <c r="B359" s="57"/>
      <c r="C359" s="58"/>
      <c r="D359" s="1"/>
      <c r="E359" s="17"/>
      <c r="F359" s="6"/>
      <c r="G359" s="7"/>
      <c r="H359" s="52">
        <f t="shared" si="78"/>
      </c>
      <c r="I359" s="53">
        <f t="shared" si="79"/>
        <v>0</v>
      </c>
      <c r="J359" s="51">
        <f t="shared" si="80"/>
      </c>
      <c r="K359" s="51">
        <f t="shared" si="81"/>
      </c>
      <c r="L359" s="51" t="str">
        <f t="shared" si="82"/>
        <v>0.00</v>
      </c>
      <c r="P359" s="51">
        <f t="shared" si="83"/>
      </c>
      <c r="Q359" s="51">
        <f t="shared" si="84"/>
      </c>
      <c r="R359" s="51">
        <f t="shared" si="85"/>
      </c>
      <c r="S359" s="51">
        <f t="shared" si="86"/>
      </c>
      <c r="T359" s="51">
        <f t="shared" si="87"/>
      </c>
      <c r="U359" s="51">
        <f t="shared" si="88"/>
      </c>
      <c r="X359" s="51">
        <f t="shared" si="89"/>
        <v>0</v>
      </c>
      <c r="Y359" s="51">
        <f t="shared" si="90"/>
        <v>1</v>
      </c>
      <c r="Z359" s="51" t="str">
        <f t="shared" si="77"/>
        <v>ok</v>
      </c>
      <c r="AA359" s="50" t="str">
        <f t="shared" si="91"/>
        <v>ok</v>
      </c>
    </row>
    <row r="360" spans="1:27" ht="49.5" customHeight="1">
      <c r="A360" s="38">
        <v>357</v>
      </c>
      <c r="B360" s="57"/>
      <c r="C360" s="58"/>
      <c r="D360" s="1"/>
      <c r="E360" s="17"/>
      <c r="F360" s="6"/>
      <c r="G360" s="7"/>
      <c r="H360" s="52">
        <f t="shared" si="78"/>
      </c>
      <c r="I360" s="53">
        <f t="shared" si="79"/>
        <v>0</v>
      </c>
      <c r="J360" s="51">
        <f t="shared" si="80"/>
      </c>
      <c r="K360" s="51">
        <f t="shared" si="81"/>
      </c>
      <c r="L360" s="51" t="str">
        <f t="shared" si="82"/>
        <v>0.00</v>
      </c>
      <c r="P360" s="51">
        <f t="shared" si="83"/>
      </c>
      <c r="Q360" s="51">
        <f t="shared" si="84"/>
      </c>
      <c r="R360" s="51">
        <f t="shared" si="85"/>
      </c>
      <c r="S360" s="51">
        <f t="shared" si="86"/>
      </c>
      <c r="T360" s="51">
        <f t="shared" si="87"/>
      </c>
      <c r="U360" s="51">
        <f t="shared" si="88"/>
      </c>
      <c r="X360" s="51">
        <f t="shared" si="89"/>
        <v>0</v>
      </c>
      <c r="Y360" s="51">
        <f t="shared" si="90"/>
        <v>1</v>
      </c>
      <c r="Z360" s="51" t="str">
        <f t="shared" si="77"/>
        <v>ok</v>
      </c>
      <c r="AA360" s="50" t="str">
        <f t="shared" si="91"/>
        <v>ok</v>
      </c>
    </row>
    <row r="361" spans="1:27" ht="49.5" customHeight="1">
      <c r="A361" s="38">
        <v>358</v>
      </c>
      <c r="B361" s="57"/>
      <c r="C361" s="58"/>
      <c r="D361" s="1"/>
      <c r="E361" s="17"/>
      <c r="F361" s="6"/>
      <c r="G361" s="7"/>
      <c r="H361" s="52">
        <f t="shared" si="78"/>
      </c>
      <c r="I361" s="53">
        <f t="shared" si="79"/>
        <v>0</v>
      </c>
      <c r="J361" s="51">
        <f t="shared" si="80"/>
      </c>
      <c r="K361" s="51">
        <f t="shared" si="81"/>
      </c>
      <c r="L361" s="51" t="str">
        <f t="shared" si="82"/>
        <v>0.00</v>
      </c>
      <c r="P361" s="51">
        <f t="shared" si="83"/>
      </c>
      <c r="Q361" s="51">
        <f t="shared" si="84"/>
      </c>
      <c r="R361" s="51">
        <f t="shared" si="85"/>
      </c>
      <c r="S361" s="51">
        <f t="shared" si="86"/>
      </c>
      <c r="T361" s="51">
        <f t="shared" si="87"/>
      </c>
      <c r="U361" s="51">
        <f t="shared" si="88"/>
      </c>
      <c r="X361" s="51">
        <f t="shared" si="89"/>
        <v>0</v>
      </c>
      <c r="Y361" s="51">
        <f t="shared" si="90"/>
        <v>1</v>
      </c>
      <c r="Z361" s="51" t="str">
        <f t="shared" si="77"/>
        <v>ok</v>
      </c>
      <c r="AA361" s="50" t="str">
        <f t="shared" si="91"/>
        <v>ok</v>
      </c>
    </row>
    <row r="362" spans="1:27" ht="49.5" customHeight="1">
      <c r="A362" s="38">
        <v>359</v>
      </c>
      <c r="B362" s="57"/>
      <c r="C362" s="58"/>
      <c r="D362" s="1"/>
      <c r="E362" s="17"/>
      <c r="F362" s="6"/>
      <c r="G362" s="7"/>
      <c r="H362" s="52">
        <f t="shared" si="78"/>
      </c>
      <c r="I362" s="53">
        <f t="shared" si="79"/>
        <v>0</v>
      </c>
      <c r="J362" s="51">
        <f t="shared" si="80"/>
      </c>
      <c r="K362" s="51">
        <f t="shared" si="81"/>
      </c>
      <c r="L362" s="51" t="str">
        <f t="shared" si="82"/>
        <v>0.00</v>
      </c>
      <c r="P362" s="51">
        <f t="shared" si="83"/>
      </c>
      <c r="Q362" s="51">
        <f t="shared" si="84"/>
      </c>
      <c r="R362" s="51">
        <f t="shared" si="85"/>
      </c>
      <c r="S362" s="51">
        <f t="shared" si="86"/>
      </c>
      <c r="T362" s="51">
        <f t="shared" si="87"/>
      </c>
      <c r="U362" s="51">
        <f t="shared" si="88"/>
      </c>
      <c r="X362" s="51">
        <f t="shared" si="89"/>
        <v>0</v>
      </c>
      <c r="Y362" s="51">
        <f t="shared" si="90"/>
        <v>1</v>
      </c>
      <c r="Z362" s="51" t="str">
        <f t="shared" si="77"/>
        <v>ok</v>
      </c>
      <c r="AA362" s="50" t="str">
        <f t="shared" si="91"/>
        <v>ok</v>
      </c>
    </row>
    <row r="363" spans="1:27" ht="49.5" customHeight="1">
      <c r="A363" s="38">
        <v>360</v>
      </c>
      <c r="B363" s="57"/>
      <c r="C363" s="58"/>
      <c r="D363" s="1"/>
      <c r="E363" s="17"/>
      <c r="F363" s="6"/>
      <c r="G363" s="7"/>
      <c r="H363" s="52">
        <f t="shared" si="78"/>
      </c>
      <c r="I363" s="53">
        <f t="shared" si="79"/>
        <v>0</v>
      </c>
      <c r="J363" s="51">
        <f t="shared" si="80"/>
      </c>
      <c r="K363" s="51">
        <f t="shared" si="81"/>
      </c>
      <c r="L363" s="51" t="str">
        <f t="shared" si="82"/>
        <v>0.00</v>
      </c>
      <c r="P363" s="51">
        <f t="shared" si="83"/>
      </c>
      <c r="Q363" s="51">
        <f t="shared" si="84"/>
      </c>
      <c r="R363" s="51">
        <f t="shared" si="85"/>
      </c>
      <c r="S363" s="51">
        <f t="shared" si="86"/>
      </c>
      <c r="T363" s="51">
        <f t="shared" si="87"/>
      </c>
      <c r="U363" s="51">
        <f t="shared" si="88"/>
      </c>
      <c r="X363" s="51">
        <f t="shared" si="89"/>
        <v>0</v>
      </c>
      <c r="Y363" s="51">
        <f t="shared" si="90"/>
        <v>1</v>
      </c>
      <c r="Z363" s="51" t="str">
        <f t="shared" si="77"/>
        <v>ok</v>
      </c>
      <c r="AA363" s="50" t="str">
        <f t="shared" si="91"/>
        <v>ok</v>
      </c>
    </row>
    <row r="364" spans="1:27" ht="49.5" customHeight="1">
      <c r="A364" s="38">
        <v>361</v>
      </c>
      <c r="B364" s="57"/>
      <c r="C364" s="58"/>
      <c r="D364" s="1"/>
      <c r="E364" s="17"/>
      <c r="F364" s="6"/>
      <c r="G364" s="7"/>
      <c r="H364" s="52">
        <f t="shared" si="78"/>
      </c>
      <c r="I364" s="53">
        <f t="shared" si="79"/>
        <v>0</v>
      </c>
      <c r="J364" s="51">
        <f t="shared" si="80"/>
      </c>
      <c r="K364" s="51">
        <f t="shared" si="81"/>
      </c>
      <c r="L364" s="51" t="str">
        <f t="shared" si="82"/>
        <v>0.00</v>
      </c>
      <c r="P364" s="51">
        <f t="shared" si="83"/>
      </c>
      <c r="Q364" s="51">
        <f t="shared" si="84"/>
      </c>
      <c r="R364" s="51">
        <f t="shared" si="85"/>
      </c>
      <c r="S364" s="51">
        <f t="shared" si="86"/>
      </c>
      <c r="T364" s="51">
        <f t="shared" si="87"/>
      </c>
      <c r="U364" s="51">
        <f t="shared" si="88"/>
      </c>
      <c r="X364" s="51">
        <f t="shared" si="89"/>
        <v>0</v>
      </c>
      <c r="Y364" s="51">
        <f t="shared" si="90"/>
        <v>1</v>
      </c>
      <c r="Z364" s="51" t="str">
        <f t="shared" si="77"/>
        <v>ok</v>
      </c>
      <c r="AA364" s="50" t="str">
        <f t="shared" si="91"/>
        <v>ok</v>
      </c>
    </row>
    <row r="365" spans="1:27" ht="49.5" customHeight="1">
      <c r="A365" s="38">
        <v>362</v>
      </c>
      <c r="B365" s="57"/>
      <c r="C365" s="58"/>
      <c r="D365" s="1"/>
      <c r="E365" s="17"/>
      <c r="F365" s="6"/>
      <c r="G365" s="7"/>
      <c r="H365" s="52">
        <f t="shared" si="78"/>
      </c>
      <c r="I365" s="53">
        <f t="shared" si="79"/>
        <v>0</v>
      </c>
      <c r="J365" s="51">
        <f t="shared" si="80"/>
      </c>
      <c r="K365" s="51">
        <f t="shared" si="81"/>
      </c>
      <c r="L365" s="51" t="str">
        <f t="shared" si="82"/>
        <v>0.00</v>
      </c>
      <c r="P365" s="51">
        <f t="shared" si="83"/>
      </c>
      <c r="Q365" s="51">
        <f t="shared" si="84"/>
      </c>
      <c r="R365" s="51">
        <f t="shared" si="85"/>
      </c>
      <c r="S365" s="51">
        <f t="shared" si="86"/>
      </c>
      <c r="T365" s="51">
        <f t="shared" si="87"/>
      </c>
      <c r="U365" s="51">
        <f t="shared" si="88"/>
      </c>
      <c r="X365" s="51">
        <f t="shared" si="89"/>
        <v>0</v>
      </c>
      <c r="Y365" s="51">
        <f t="shared" si="90"/>
        <v>1</v>
      </c>
      <c r="Z365" s="51" t="str">
        <f t="shared" si="77"/>
        <v>ok</v>
      </c>
      <c r="AA365" s="50" t="str">
        <f t="shared" si="91"/>
        <v>ok</v>
      </c>
    </row>
    <row r="366" spans="1:27" ht="49.5" customHeight="1">
      <c r="A366" s="38">
        <v>363</v>
      </c>
      <c r="B366" s="57"/>
      <c r="C366" s="58"/>
      <c r="D366" s="1"/>
      <c r="E366" s="17"/>
      <c r="F366" s="6"/>
      <c r="G366" s="7"/>
      <c r="H366" s="52">
        <f t="shared" si="78"/>
      </c>
      <c r="I366" s="53">
        <f t="shared" si="79"/>
        <v>0</v>
      </c>
      <c r="J366" s="51">
        <f t="shared" si="80"/>
      </c>
      <c r="K366" s="51">
        <f t="shared" si="81"/>
      </c>
      <c r="L366" s="51" t="str">
        <f t="shared" si="82"/>
        <v>0.00</v>
      </c>
      <c r="P366" s="51">
        <f t="shared" si="83"/>
      </c>
      <c r="Q366" s="51">
        <f t="shared" si="84"/>
      </c>
      <c r="R366" s="51">
        <f t="shared" si="85"/>
      </c>
      <c r="S366" s="51">
        <f t="shared" si="86"/>
      </c>
      <c r="T366" s="51">
        <f t="shared" si="87"/>
      </c>
      <c r="U366" s="51">
        <f t="shared" si="88"/>
      </c>
      <c r="X366" s="51">
        <f t="shared" si="89"/>
        <v>0</v>
      </c>
      <c r="Y366" s="51">
        <f t="shared" si="90"/>
        <v>1</v>
      </c>
      <c r="Z366" s="51" t="str">
        <f t="shared" si="77"/>
        <v>ok</v>
      </c>
      <c r="AA366" s="50" t="str">
        <f t="shared" si="91"/>
        <v>ok</v>
      </c>
    </row>
    <row r="367" spans="1:27" ht="49.5" customHeight="1">
      <c r="A367" s="38">
        <v>364</v>
      </c>
      <c r="B367" s="57"/>
      <c r="C367" s="58"/>
      <c r="D367" s="1"/>
      <c r="E367" s="17"/>
      <c r="F367" s="6"/>
      <c r="G367" s="7"/>
      <c r="H367" s="52">
        <f t="shared" si="78"/>
      </c>
      <c r="I367" s="53">
        <f t="shared" si="79"/>
        <v>0</v>
      </c>
      <c r="J367" s="51">
        <f t="shared" si="80"/>
      </c>
      <c r="K367" s="51">
        <f t="shared" si="81"/>
      </c>
      <c r="L367" s="51" t="str">
        <f t="shared" si="82"/>
        <v>0.00</v>
      </c>
      <c r="P367" s="51">
        <f t="shared" si="83"/>
      </c>
      <c r="Q367" s="51">
        <f t="shared" si="84"/>
      </c>
      <c r="R367" s="51">
        <f t="shared" si="85"/>
      </c>
      <c r="S367" s="51">
        <f t="shared" si="86"/>
      </c>
      <c r="T367" s="51">
        <f t="shared" si="87"/>
      </c>
      <c r="U367" s="51">
        <f t="shared" si="88"/>
      </c>
      <c r="X367" s="51">
        <f t="shared" si="89"/>
        <v>0</v>
      </c>
      <c r="Y367" s="51">
        <f t="shared" si="90"/>
        <v>1</v>
      </c>
      <c r="Z367" s="51" t="str">
        <f t="shared" si="77"/>
        <v>ok</v>
      </c>
      <c r="AA367" s="50" t="str">
        <f t="shared" si="91"/>
        <v>ok</v>
      </c>
    </row>
    <row r="368" spans="1:27" ht="49.5" customHeight="1">
      <c r="A368" s="38">
        <v>365</v>
      </c>
      <c r="B368" s="57"/>
      <c r="C368" s="58"/>
      <c r="D368" s="1"/>
      <c r="E368" s="17"/>
      <c r="F368" s="6"/>
      <c r="G368" s="7"/>
      <c r="H368" s="52">
        <f t="shared" si="78"/>
      </c>
      <c r="I368" s="53">
        <f t="shared" si="79"/>
        <v>0</v>
      </c>
      <c r="J368" s="51">
        <f t="shared" si="80"/>
      </c>
      <c r="K368" s="51">
        <f t="shared" si="81"/>
      </c>
      <c r="L368" s="51" t="str">
        <f t="shared" si="82"/>
        <v>0.00</v>
      </c>
      <c r="P368" s="51">
        <f t="shared" si="83"/>
      </c>
      <c r="Q368" s="51">
        <f t="shared" si="84"/>
      </c>
      <c r="R368" s="51">
        <f t="shared" si="85"/>
      </c>
      <c r="S368" s="51">
        <f t="shared" si="86"/>
      </c>
      <c r="T368" s="51">
        <f t="shared" si="87"/>
      </c>
      <c r="U368" s="51">
        <f t="shared" si="88"/>
      </c>
      <c r="X368" s="51">
        <f t="shared" si="89"/>
        <v>0</v>
      </c>
      <c r="Y368" s="51">
        <f t="shared" si="90"/>
        <v>1</v>
      </c>
      <c r="Z368" s="51" t="str">
        <f t="shared" si="77"/>
        <v>ok</v>
      </c>
      <c r="AA368" s="50" t="str">
        <f t="shared" si="91"/>
        <v>ok</v>
      </c>
    </row>
    <row r="369" spans="1:27" ht="49.5" customHeight="1">
      <c r="A369" s="38">
        <v>366</v>
      </c>
      <c r="B369" s="57"/>
      <c r="C369" s="58"/>
      <c r="D369" s="1"/>
      <c r="E369" s="17"/>
      <c r="F369" s="6"/>
      <c r="G369" s="7"/>
      <c r="H369" s="52">
        <f t="shared" si="78"/>
      </c>
      <c r="I369" s="53">
        <f t="shared" si="79"/>
        <v>0</v>
      </c>
      <c r="J369" s="51">
        <f t="shared" si="80"/>
      </c>
      <c r="K369" s="51">
        <f t="shared" si="81"/>
      </c>
      <c r="L369" s="51" t="str">
        <f t="shared" si="82"/>
        <v>0.00</v>
      </c>
      <c r="P369" s="51">
        <f t="shared" si="83"/>
      </c>
      <c r="Q369" s="51">
        <f t="shared" si="84"/>
      </c>
      <c r="R369" s="51">
        <f t="shared" si="85"/>
      </c>
      <c r="S369" s="51">
        <f t="shared" si="86"/>
      </c>
      <c r="T369" s="51">
        <f t="shared" si="87"/>
      </c>
      <c r="U369" s="51">
        <f t="shared" si="88"/>
      </c>
      <c r="X369" s="51">
        <f t="shared" si="89"/>
        <v>0</v>
      </c>
      <c r="Y369" s="51">
        <f t="shared" si="90"/>
        <v>1</v>
      </c>
      <c r="Z369" s="51" t="str">
        <f t="shared" si="77"/>
        <v>ok</v>
      </c>
      <c r="AA369" s="50" t="str">
        <f t="shared" si="91"/>
        <v>ok</v>
      </c>
    </row>
    <row r="370" spans="1:27" ht="49.5" customHeight="1">
      <c r="A370" s="38">
        <v>367</v>
      </c>
      <c r="B370" s="57"/>
      <c r="C370" s="58"/>
      <c r="D370" s="1"/>
      <c r="E370" s="17"/>
      <c r="F370" s="6"/>
      <c r="G370" s="7"/>
      <c r="H370" s="52">
        <f t="shared" si="78"/>
      </c>
      <c r="I370" s="53">
        <f t="shared" si="79"/>
        <v>0</v>
      </c>
      <c r="J370" s="51">
        <f t="shared" si="80"/>
      </c>
      <c r="K370" s="51">
        <f t="shared" si="81"/>
      </c>
      <c r="L370" s="51" t="str">
        <f t="shared" si="82"/>
        <v>0.00</v>
      </c>
      <c r="P370" s="51">
        <f t="shared" si="83"/>
      </c>
      <c r="Q370" s="51">
        <f t="shared" si="84"/>
      </c>
      <c r="R370" s="51">
        <f t="shared" si="85"/>
      </c>
      <c r="S370" s="51">
        <f t="shared" si="86"/>
      </c>
      <c r="T370" s="51">
        <f t="shared" si="87"/>
      </c>
      <c r="U370" s="51">
        <f t="shared" si="88"/>
      </c>
      <c r="X370" s="51">
        <f t="shared" si="89"/>
        <v>0</v>
      </c>
      <c r="Y370" s="51">
        <f t="shared" si="90"/>
        <v>1</v>
      </c>
      <c r="Z370" s="51" t="str">
        <f t="shared" si="77"/>
        <v>ok</v>
      </c>
      <c r="AA370" s="50" t="str">
        <f t="shared" si="91"/>
        <v>ok</v>
      </c>
    </row>
    <row r="371" spans="1:27" ht="49.5" customHeight="1">
      <c r="A371" s="38">
        <v>368</v>
      </c>
      <c r="B371" s="57"/>
      <c r="C371" s="58"/>
      <c r="D371" s="1"/>
      <c r="E371" s="17"/>
      <c r="F371" s="6"/>
      <c r="G371" s="7"/>
      <c r="H371" s="52">
        <f t="shared" si="78"/>
      </c>
      <c r="I371" s="53">
        <f t="shared" si="79"/>
        <v>0</v>
      </c>
      <c r="J371" s="51">
        <f t="shared" si="80"/>
      </c>
      <c r="K371" s="51">
        <f t="shared" si="81"/>
      </c>
      <c r="L371" s="51" t="str">
        <f t="shared" si="82"/>
        <v>0.00</v>
      </c>
      <c r="P371" s="51">
        <f t="shared" si="83"/>
      </c>
      <c r="Q371" s="51">
        <f t="shared" si="84"/>
      </c>
      <c r="R371" s="51">
        <f t="shared" si="85"/>
      </c>
      <c r="S371" s="51">
        <f t="shared" si="86"/>
      </c>
      <c r="T371" s="51">
        <f t="shared" si="87"/>
      </c>
      <c r="U371" s="51">
        <f t="shared" si="88"/>
      </c>
      <c r="X371" s="51">
        <f t="shared" si="89"/>
        <v>0</v>
      </c>
      <c r="Y371" s="51">
        <f t="shared" si="90"/>
        <v>1</v>
      </c>
      <c r="Z371" s="51" t="str">
        <f t="shared" si="77"/>
        <v>ok</v>
      </c>
      <c r="AA371" s="50" t="str">
        <f t="shared" si="91"/>
        <v>ok</v>
      </c>
    </row>
    <row r="372" spans="1:27" ht="49.5" customHeight="1">
      <c r="A372" s="38">
        <v>369</v>
      </c>
      <c r="B372" s="57"/>
      <c r="C372" s="58"/>
      <c r="D372" s="1"/>
      <c r="E372" s="17"/>
      <c r="F372" s="6"/>
      <c r="G372" s="7"/>
      <c r="H372" s="52">
        <f t="shared" si="78"/>
      </c>
      <c r="I372" s="53">
        <f t="shared" si="79"/>
        <v>0</v>
      </c>
      <c r="J372" s="51">
        <f t="shared" si="80"/>
      </c>
      <c r="K372" s="51">
        <f t="shared" si="81"/>
      </c>
      <c r="L372" s="51" t="str">
        <f t="shared" si="82"/>
        <v>0.00</v>
      </c>
      <c r="P372" s="51">
        <f t="shared" si="83"/>
      </c>
      <c r="Q372" s="51">
        <f t="shared" si="84"/>
      </c>
      <c r="R372" s="51">
        <f t="shared" si="85"/>
      </c>
      <c r="S372" s="51">
        <f t="shared" si="86"/>
      </c>
      <c r="T372" s="51">
        <f t="shared" si="87"/>
      </c>
      <c r="U372" s="51">
        <f t="shared" si="88"/>
      </c>
      <c r="X372" s="51">
        <f t="shared" si="89"/>
        <v>0</v>
      </c>
      <c r="Y372" s="51">
        <f t="shared" si="90"/>
        <v>1</v>
      </c>
      <c r="Z372" s="51" t="str">
        <f t="shared" si="77"/>
        <v>ok</v>
      </c>
      <c r="AA372" s="50" t="str">
        <f t="shared" si="91"/>
        <v>ok</v>
      </c>
    </row>
    <row r="373" spans="1:27" ht="49.5" customHeight="1">
      <c r="A373" s="38">
        <v>370</v>
      </c>
      <c r="B373" s="57"/>
      <c r="C373" s="58"/>
      <c r="D373" s="1"/>
      <c r="E373" s="17"/>
      <c r="F373" s="6"/>
      <c r="G373" s="7"/>
      <c r="H373" s="52">
        <f t="shared" si="78"/>
      </c>
      <c r="I373" s="53">
        <f t="shared" si="79"/>
        <v>0</v>
      </c>
      <c r="J373" s="51">
        <f t="shared" si="80"/>
      </c>
      <c r="K373" s="51">
        <f t="shared" si="81"/>
      </c>
      <c r="L373" s="51" t="str">
        <f t="shared" si="82"/>
        <v>0.00</v>
      </c>
      <c r="P373" s="51">
        <f t="shared" si="83"/>
      </c>
      <c r="Q373" s="51">
        <f t="shared" si="84"/>
      </c>
      <c r="R373" s="51">
        <f t="shared" si="85"/>
      </c>
      <c r="S373" s="51">
        <f t="shared" si="86"/>
      </c>
      <c r="T373" s="51">
        <f t="shared" si="87"/>
      </c>
      <c r="U373" s="51">
        <f t="shared" si="88"/>
      </c>
      <c r="X373" s="51">
        <f t="shared" si="89"/>
        <v>0</v>
      </c>
      <c r="Y373" s="51">
        <f t="shared" si="90"/>
        <v>1</v>
      </c>
      <c r="Z373" s="51" t="str">
        <f t="shared" si="77"/>
        <v>ok</v>
      </c>
      <c r="AA373" s="50" t="str">
        <f t="shared" si="91"/>
        <v>ok</v>
      </c>
    </row>
    <row r="374" spans="1:27" ht="49.5" customHeight="1">
      <c r="A374" s="38">
        <v>371</v>
      </c>
      <c r="B374" s="57"/>
      <c r="C374" s="58"/>
      <c r="D374" s="1"/>
      <c r="E374" s="17"/>
      <c r="F374" s="6"/>
      <c r="G374" s="7"/>
      <c r="H374" s="52">
        <f t="shared" si="78"/>
      </c>
      <c r="I374" s="53">
        <f t="shared" si="79"/>
        <v>0</v>
      </c>
      <c r="J374" s="51">
        <f t="shared" si="80"/>
      </c>
      <c r="K374" s="51">
        <f t="shared" si="81"/>
      </c>
      <c r="L374" s="51" t="str">
        <f t="shared" si="82"/>
        <v>0.00</v>
      </c>
      <c r="P374" s="51">
        <f t="shared" si="83"/>
      </c>
      <c r="Q374" s="51">
        <f t="shared" si="84"/>
      </c>
      <c r="R374" s="51">
        <f t="shared" si="85"/>
      </c>
      <c r="S374" s="51">
        <f t="shared" si="86"/>
      </c>
      <c r="T374" s="51">
        <f t="shared" si="87"/>
      </c>
      <c r="U374" s="51">
        <f t="shared" si="88"/>
      </c>
      <c r="X374" s="51">
        <f t="shared" si="89"/>
        <v>0</v>
      </c>
      <c r="Y374" s="51">
        <f t="shared" si="90"/>
        <v>1</v>
      </c>
      <c r="Z374" s="51" t="str">
        <f t="shared" si="77"/>
        <v>ok</v>
      </c>
      <c r="AA374" s="50" t="str">
        <f t="shared" si="91"/>
        <v>ok</v>
      </c>
    </row>
    <row r="375" spans="1:27" ht="49.5" customHeight="1">
      <c r="A375" s="38">
        <v>372</v>
      </c>
      <c r="B375" s="57"/>
      <c r="C375" s="58"/>
      <c r="D375" s="1"/>
      <c r="E375" s="17"/>
      <c r="F375" s="6"/>
      <c r="G375" s="7"/>
      <c r="H375" s="52">
        <f t="shared" si="78"/>
      </c>
      <c r="I375" s="53">
        <f t="shared" si="79"/>
        <v>0</v>
      </c>
      <c r="J375" s="51">
        <f t="shared" si="80"/>
      </c>
      <c r="K375" s="51">
        <f t="shared" si="81"/>
      </c>
      <c r="L375" s="51" t="str">
        <f t="shared" si="82"/>
        <v>0.00</v>
      </c>
      <c r="P375" s="51">
        <f t="shared" si="83"/>
      </c>
      <c r="Q375" s="51">
        <f t="shared" si="84"/>
      </c>
      <c r="R375" s="51">
        <f t="shared" si="85"/>
      </c>
      <c r="S375" s="51">
        <f t="shared" si="86"/>
      </c>
      <c r="T375" s="51">
        <f t="shared" si="87"/>
      </c>
      <c r="U375" s="51">
        <f t="shared" si="88"/>
      </c>
      <c r="X375" s="51">
        <f t="shared" si="89"/>
        <v>0</v>
      </c>
      <c r="Y375" s="51">
        <f t="shared" si="90"/>
        <v>1</v>
      </c>
      <c r="Z375" s="51" t="str">
        <f t="shared" si="77"/>
        <v>ok</v>
      </c>
      <c r="AA375" s="50" t="str">
        <f t="shared" si="91"/>
        <v>ok</v>
      </c>
    </row>
    <row r="376" spans="1:27" ht="49.5" customHeight="1">
      <c r="A376" s="38">
        <v>373</v>
      </c>
      <c r="B376" s="57"/>
      <c r="C376" s="58"/>
      <c r="D376" s="1"/>
      <c r="E376" s="17"/>
      <c r="F376" s="6"/>
      <c r="G376" s="7"/>
      <c r="H376" s="52">
        <f t="shared" si="78"/>
      </c>
      <c r="I376" s="53">
        <f t="shared" si="79"/>
        <v>0</v>
      </c>
      <c r="J376" s="51">
        <f t="shared" si="80"/>
      </c>
      <c r="K376" s="51">
        <f t="shared" si="81"/>
      </c>
      <c r="L376" s="51" t="str">
        <f t="shared" si="82"/>
        <v>0.00</v>
      </c>
      <c r="P376" s="51">
        <f t="shared" si="83"/>
      </c>
      <c r="Q376" s="51">
        <f t="shared" si="84"/>
      </c>
      <c r="R376" s="51">
        <f t="shared" si="85"/>
      </c>
      <c r="S376" s="51">
        <f t="shared" si="86"/>
      </c>
      <c r="T376" s="51">
        <f t="shared" si="87"/>
      </c>
      <c r="U376" s="51">
        <f t="shared" si="88"/>
      </c>
      <c r="X376" s="51">
        <f t="shared" si="89"/>
        <v>0</v>
      </c>
      <c r="Y376" s="51">
        <f t="shared" si="90"/>
        <v>1</v>
      </c>
      <c r="Z376" s="51" t="str">
        <f t="shared" si="77"/>
        <v>ok</v>
      </c>
      <c r="AA376" s="50" t="str">
        <f t="shared" si="91"/>
        <v>ok</v>
      </c>
    </row>
    <row r="377" spans="1:27" ht="49.5" customHeight="1">
      <c r="A377" s="38">
        <v>374</v>
      </c>
      <c r="B377" s="57"/>
      <c r="C377" s="58"/>
      <c r="D377" s="1"/>
      <c r="E377" s="17"/>
      <c r="F377" s="6"/>
      <c r="G377" s="7"/>
      <c r="H377" s="52">
        <f t="shared" si="78"/>
      </c>
      <c r="I377" s="53">
        <f t="shared" si="79"/>
        <v>0</v>
      </c>
      <c r="J377" s="51">
        <f t="shared" si="80"/>
      </c>
      <c r="K377" s="51">
        <f t="shared" si="81"/>
      </c>
      <c r="L377" s="51" t="str">
        <f t="shared" si="82"/>
        <v>0.00</v>
      </c>
      <c r="P377" s="51">
        <f t="shared" si="83"/>
      </c>
      <c r="Q377" s="51">
        <f t="shared" si="84"/>
      </c>
      <c r="R377" s="51">
        <f t="shared" si="85"/>
      </c>
      <c r="S377" s="51">
        <f t="shared" si="86"/>
      </c>
      <c r="T377" s="51">
        <f t="shared" si="87"/>
      </c>
      <c r="U377" s="51">
        <f t="shared" si="88"/>
      </c>
      <c r="X377" s="51">
        <f t="shared" si="89"/>
        <v>0</v>
      </c>
      <c r="Y377" s="51">
        <f t="shared" si="90"/>
        <v>1</v>
      </c>
      <c r="Z377" s="51" t="str">
        <f t="shared" si="77"/>
        <v>ok</v>
      </c>
      <c r="AA377" s="50" t="str">
        <f t="shared" si="91"/>
        <v>ok</v>
      </c>
    </row>
    <row r="378" spans="1:27" ht="49.5" customHeight="1">
      <c r="A378" s="38">
        <v>375</v>
      </c>
      <c r="B378" s="57"/>
      <c r="C378" s="58"/>
      <c r="D378" s="1"/>
      <c r="E378" s="17"/>
      <c r="F378" s="6"/>
      <c r="G378" s="7"/>
      <c r="H378" s="52">
        <f t="shared" si="78"/>
      </c>
      <c r="I378" s="53">
        <f t="shared" si="79"/>
        <v>0</v>
      </c>
      <c r="J378" s="51">
        <f t="shared" si="80"/>
      </c>
      <c r="K378" s="51">
        <f t="shared" si="81"/>
      </c>
      <c r="L378" s="51" t="str">
        <f t="shared" si="82"/>
        <v>0.00</v>
      </c>
      <c r="P378" s="51">
        <f t="shared" si="83"/>
      </c>
      <c r="Q378" s="51">
        <f t="shared" si="84"/>
      </c>
      <c r="R378" s="51">
        <f t="shared" si="85"/>
      </c>
      <c r="S378" s="51">
        <f t="shared" si="86"/>
      </c>
      <c r="T378" s="51">
        <f t="shared" si="87"/>
      </c>
      <c r="U378" s="51">
        <f t="shared" si="88"/>
      </c>
      <c r="X378" s="51">
        <f t="shared" si="89"/>
        <v>0</v>
      </c>
      <c r="Y378" s="51">
        <f t="shared" si="90"/>
        <v>1</v>
      </c>
      <c r="Z378" s="51" t="str">
        <f t="shared" si="77"/>
        <v>ok</v>
      </c>
      <c r="AA378" s="50" t="str">
        <f t="shared" si="91"/>
        <v>ok</v>
      </c>
    </row>
    <row r="379" spans="1:27" ht="49.5" customHeight="1">
      <c r="A379" s="38">
        <v>376</v>
      </c>
      <c r="B379" s="57"/>
      <c r="C379" s="58"/>
      <c r="D379" s="1"/>
      <c r="E379" s="17"/>
      <c r="F379" s="6"/>
      <c r="G379" s="7"/>
      <c r="H379" s="52">
        <f t="shared" si="78"/>
      </c>
      <c r="I379" s="53">
        <f t="shared" si="79"/>
        <v>0</v>
      </c>
      <c r="J379" s="51">
        <f t="shared" si="80"/>
      </c>
      <c r="K379" s="51">
        <f t="shared" si="81"/>
      </c>
      <c r="L379" s="51" t="str">
        <f t="shared" si="82"/>
        <v>0.00</v>
      </c>
      <c r="P379" s="51">
        <f t="shared" si="83"/>
      </c>
      <c r="Q379" s="51">
        <f t="shared" si="84"/>
      </c>
      <c r="R379" s="51">
        <f t="shared" si="85"/>
      </c>
      <c r="S379" s="51">
        <f t="shared" si="86"/>
      </c>
      <c r="T379" s="51">
        <f t="shared" si="87"/>
      </c>
      <c r="U379" s="51">
        <f t="shared" si="88"/>
      </c>
      <c r="X379" s="51">
        <f t="shared" si="89"/>
        <v>0</v>
      </c>
      <c r="Y379" s="51">
        <f t="shared" si="90"/>
        <v>1</v>
      </c>
      <c r="Z379" s="51" t="str">
        <f t="shared" si="77"/>
        <v>ok</v>
      </c>
      <c r="AA379" s="50" t="str">
        <f t="shared" si="91"/>
        <v>ok</v>
      </c>
    </row>
    <row r="380" spans="1:27" ht="49.5" customHeight="1">
      <c r="A380" s="38">
        <v>377</v>
      </c>
      <c r="B380" s="57"/>
      <c r="C380" s="58"/>
      <c r="D380" s="1"/>
      <c r="E380" s="17"/>
      <c r="F380" s="6"/>
      <c r="G380" s="7"/>
      <c r="H380" s="52">
        <f t="shared" si="78"/>
      </c>
      <c r="I380" s="53">
        <f t="shared" si="79"/>
        <v>0</v>
      </c>
      <c r="J380" s="51">
        <f t="shared" si="80"/>
      </c>
      <c r="K380" s="51">
        <f t="shared" si="81"/>
      </c>
      <c r="L380" s="51" t="str">
        <f t="shared" si="82"/>
        <v>0.00</v>
      </c>
      <c r="P380" s="51">
        <f t="shared" si="83"/>
      </c>
      <c r="Q380" s="51">
        <f t="shared" si="84"/>
      </c>
      <c r="R380" s="51">
        <f t="shared" si="85"/>
      </c>
      <c r="S380" s="51">
        <f t="shared" si="86"/>
      </c>
      <c r="T380" s="51">
        <f t="shared" si="87"/>
      </c>
      <c r="U380" s="51">
        <f t="shared" si="88"/>
      </c>
      <c r="X380" s="51">
        <f t="shared" si="89"/>
        <v>0</v>
      </c>
      <c r="Y380" s="51">
        <f t="shared" si="90"/>
        <v>1</v>
      </c>
      <c r="Z380" s="51" t="str">
        <f t="shared" si="77"/>
        <v>ok</v>
      </c>
      <c r="AA380" s="50" t="str">
        <f t="shared" si="91"/>
        <v>ok</v>
      </c>
    </row>
    <row r="381" spans="1:27" ht="49.5" customHeight="1">
      <c r="A381" s="38">
        <v>378</v>
      </c>
      <c r="B381" s="57"/>
      <c r="C381" s="58"/>
      <c r="D381" s="1"/>
      <c r="E381" s="17"/>
      <c r="F381" s="6"/>
      <c r="G381" s="7"/>
      <c r="H381" s="52">
        <f t="shared" si="78"/>
      </c>
      <c r="I381" s="53">
        <f t="shared" si="79"/>
        <v>0</v>
      </c>
      <c r="J381" s="51">
        <f t="shared" si="80"/>
      </c>
      <c r="K381" s="51">
        <f t="shared" si="81"/>
      </c>
      <c r="L381" s="51" t="str">
        <f t="shared" si="82"/>
        <v>0.00</v>
      </c>
      <c r="P381" s="51">
        <f t="shared" si="83"/>
      </c>
      <c r="Q381" s="51">
        <f t="shared" si="84"/>
      </c>
      <c r="R381" s="51">
        <f t="shared" si="85"/>
      </c>
      <c r="S381" s="51">
        <f t="shared" si="86"/>
      </c>
      <c r="T381" s="51">
        <f t="shared" si="87"/>
      </c>
      <c r="U381" s="51">
        <f t="shared" si="88"/>
      </c>
      <c r="X381" s="51">
        <f t="shared" si="89"/>
        <v>0</v>
      </c>
      <c r="Y381" s="51">
        <f t="shared" si="90"/>
        <v>1</v>
      </c>
      <c r="Z381" s="51" t="str">
        <f t="shared" si="77"/>
        <v>ok</v>
      </c>
      <c r="AA381" s="50" t="str">
        <f t="shared" si="91"/>
        <v>ok</v>
      </c>
    </row>
    <row r="382" spans="1:27" ht="49.5" customHeight="1">
      <c r="A382" s="38">
        <v>379</v>
      </c>
      <c r="B382" s="57"/>
      <c r="C382" s="58"/>
      <c r="D382" s="1"/>
      <c r="E382" s="17"/>
      <c r="F382" s="6"/>
      <c r="G382" s="7"/>
      <c r="H382" s="52">
        <f t="shared" si="78"/>
      </c>
      <c r="I382" s="53">
        <f t="shared" si="79"/>
        <v>0</v>
      </c>
      <c r="J382" s="51">
        <f t="shared" si="80"/>
      </c>
      <c r="K382" s="51">
        <f t="shared" si="81"/>
      </c>
      <c r="L382" s="51" t="str">
        <f t="shared" si="82"/>
        <v>0.00</v>
      </c>
      <c r="P382" s="51">
        <f t="shared" si="83"/>
      </c>
      <c r="Q382" s="51">
        <f t="shared" si="84"/>
      </c>
      <c r="R382" s="51">
        <f t="shared" si="85"/>
      </c>
      <c r="S382" s="51">
        <f t="shared" si="86"/>
      </c>
      <c r="T382" s="51">
        <f t="shared" si="87"/>
      </c>
      <c r="U382" s="51">
        <f t="shared" si="88"/>
      </c>
      <c r="X382" s="51">
        <f t="shared" si="89"/>
        <v>0</v>
      </c>
      <c r="Y382" s="51">
        <f t="shared" si="90"/>
        <v>1</v>
      </c>
      <c r="Z382" s="51" t="str">
        <f t="shared" si="77"/>
        <v>ok</v>
      </c>
      <c r="AA382" s="50" t="str">
        <f t="shared" si="91"/>
        <v>ok</v>
      </c>
    </row>
    <row r="383" spans="1:27" ht="49.5" customHeight="1">
      <c r="A383" s="38">
        <v>380</v>
      </c>
      <c r="B383" s="57"/>
      <c r="C383" s="58"/>
      <c r="D383" s="1"/>
      <c r="E383" s="17"/>
      <c r="F383" s="6"/>
      <c r="G383" s="7"/>
      <c r="H383" s="52">
        <f t="shared" si="78"/>
      </c>
      <c r="I383" s="53">
        <f t="shared" si="79"/>
        <v>0</v>
      </c>
      <c r="J383" s="51">
        <f t="shared" si="80"/>
      </c>
      <c r="K383" s="51">
        <f t="shared" si="81"/>
      </c>
      <c r="L383" s="51" t="str">
        <f t="shared" si="82"/>
        <v>0.00</v>
      </c>
      <c r="P383" s="51">
        <f t="shared" si="83"/>
      </c>
      <c r="Q383" s="51">
        <f t="shared" si="84"/>
      </c>
      <c r="R383" s="51">
        <f t="shared" si="85"/>
      </c>
      <c r="S383" s="51">
        <f t="shared" si="86"/>
      </c>
      <c r="T383" s="51">
        <f t="shared" si="87"/>
      </c>
      <c r="U383" s="51">
        <f t="shared" si="88"/>
      </c>
      <c r="X383" s="51">
        <f t="shared" si="89"/>
        <v>0</v>
      </c>
      <c r="Y383" s="51">
        <f t="shared" si="90"/>
        <v>1</v>
      </c>
      <c r="Z383" s="51" t="str">
        <f t="shared" si="77"/>
        <v>ok</v>
      </c>
      <c r="AA383" s="50" t="str">
        <f t="shared" si="91"/>
        <v>ok</v>
      </c>
    </row>
    <row r="384" spans="1:27" ht="49.5" customHeight="1">
      <c r="A384" s="38">
        <v>381</v>
      </c>
      <c r="B384" s="57"/>
      <c r="C384" s="58"/>
      <c r="D384" s="1"/>
      <c r="E384" s="17"/>
      <c r="F384" s="6"/>
      <c r="G384" s="7"/>
      <c r="H384" s="52">
        <f t="shared" si="78"/>
      </c>
      <c r="I384" s="53">
        <f t="shared" si="79"/>
        <v>0</v>
      </c>
      <c r="J384" s="51">
        <f t="shared" si="80"/>
      </c>
      <c r="K384" s="51">
        <f t="shared" si="81"/>
      </c>
      <c r="L384" s="51" t="str">
        <f t="shared" si="82"/>
        <v>0.00</v>
      </c>
      <c r="P384" s="51">
        <f t="shared" si="83"/>
      </c>
      <c r="Q384" s="51">
        <f t="shared" si="84"/>
      </c>
      <c r="R384" s="51">
        <f t="shared" si="85"/>
      </c>
      <c r="S384" s="51">
        <f t="shared" si="86"/>
      </c>
      <c r="T384" s="51">
        <f t="shared" si="87"/>
      </c>
      <c r="U384" s="51">
        <f t="shared" si="88"/>
      </c>
      <c r="X384" s="51">
        <f t="shared" si="89"/>
        <v>0</v>
      </c>
      <c r="Y384" s="51">
        <f t="shared" si="90"/>
        <v>1</v>
      </c>
      <c r="Z384" s="51" t="str">
        <f t="shared" si="77"/>
        <v>ok</v>
      </c>
      <c r="AA384" s="50" t="str">
        <f t="shared" si="91"/>
        <v>ok</v>
      </c>
    </row>
    <row r="385" spans="1:27" ht="49.5" customHeight="1">
      <c r="A385" s="38">
        <v>382</v>
      </c>
      <c r="B385" s="57"/>
      <c r="C385" s="58"/>
      <c r="D385" s="1"/>
      <c r="E385" s="17"/>
      <c r="F385" s="6"/>
      <c r="G385" s="7"/>
      <c r="H385" s="52">
        <f t="shared" si="78"/>
      </c>
      <c r="I385" s="53">
        <f t="shared" si="79"/>
        <v>0</v>
      </c>
      <c r="J385" s="51">
        <f t="shared" si="80"/>
      </c>
      <c r="K385" s="51">
        <f t="shared" si="81"/>
      </c>
      <c r="L385" s="51" t="str">
        <f t="shared" si="82"/>
        <v>0.00</v>
      </c>
      <c r="P385" s="51">
        <f t="shared" si="83"/>
      </c>
      <c r="Q385" s="51">
        <f t="shared" si="84"/>
      </c>
      <c r="R385" s="51">
        <f t="shared" si="85"/>
      </c>
      <c r="S385" s="51">
        <f t="shared" si="86"/>
      </c>
      <c r="T385" s="51">
        <f t="shared" si="87"/>
      </c>
      <c r="U385" s="51">
        <f t="shared" si="88"/>
      </c>
      <c r="X385" s="51">
        <f t="shared" si="89"/>
        <v>0</v>
      </c>
      <c r="Y385" s="51">
        <f t="shared" si="90"/>
        <v>1</v>
      </c>
      <c r="Z385" s="51" t="str">
        <f t="shared" si="77"/>
        <v>ok</v>
      </c>
      <c r="AA385" s="50" t="str">
        <f t="shared" si="91"/>
        <v>ok</v>
      </c>
    </row>
    <row r="386" spans="1:27" ht="49.5" customHeight="1">
      <c r="A386" s="38">
        <v>383</v>
      </c>
      <c r="B386" s="57"/>
      <c r="C386" s="58"/>
      <c r="D386" s="1"/>
      <c r="E386" s="17"/>
      <c r="F386" s="6"/>
      <c r="G386" s="7"/>
      <c r="H386" s="52">
        <f t="shared" si="78"/>
      </c>
      <c r="I386" s="53">
        <f t="shared" si="79"/>
        <v>0</v>
      </c>
      <c r="J386" s="51">
        <f t="shared" si="80"/>
      </c>
      <c r="K386" s="51">
        <f t="shared" si="81"/>
      </c>
      <c r="L386" s="51" t="str">
        <f t="shared" si="82"/>
        <v>0.00</v>
      </c>
      <c r="P386" s="51">
        <f t="shared" si="83"/>
      </c>
      <c r="Q386" s="51">
        <f t="shared" si="84"/>
      </c>
      <c r="R386" s="51">
        <f t="shared" si="85"/>
      </c>
      <c r="S386" s="51">
        <f t="shared" si="86"/>
      </c>
      <c r="T386" s="51">
        <f t="shared" si="87"/>
      </c>
      <c r="U386" s="51">
        <f t="shared" si="88"/>
      </c>
      <c r="X386" s="51">
        <f t="shared" si="89"/>
        <v>0</v>
      </c>
      <c r="Y386" s="51">
        <f t="shared" si="90"/>
        <v>1</v>
      </c>
      <c r="Z386" s="51" t="str">
        <f t="shared" si="77"/>
        <v>ok</v>
      </c>
      <c r="AA386" s="50" t="str">
        <f t="shared" si="91"/>
        <v>ok</v>
      </c>
    </row>
    <row r="387" spans="1:27" ht="49.5" customHeight="1">
      <c r="A387" s="38">
        <v>384</v>
      </c>
      <c r="B387" s="57"/>
      <c r="C387" s="58"/>
      <c r="D387" s="1"/>
      <c r="E387" s="17"/>
      <c r="F387" s="6"/>
      <c r="G387" s="7"/>
      <c r="H387" s="52">
        <f t="shared" si="78"/>
      </c>
      <c r="I387" s="53">
        <f t="shared" si="79"/>
        <v>0</v>
      </c>
      <c r="J387" s="51">
        <f t="shared" si="80"/>
      </c>
      <c r="K387" s="51">
        <f t="shared" si="81"/>
      </c>
      <c r="L387" s="51" t="str">
        <f t="shared" si="82"/>
        <v>0.00</v>
      </c>
      <c r="P387" s="51">
        <f t="shared" si="83"/>
      </c>
      <c r="Q387" s="51">
        <f t="shared" si="84"/>
      </c>
      <c r="R387" s="51">
        <f t="shared" si="85"/>
      </c>
      <c r="S387" s="51">
        <f t="shared" si="86"/>
      </c>
      <c r="T387" s="51">
        <f t="shared" si="87"/>
      </c>
      <c r="U387" s="51">
        <f t="shared" si="88"/>
      </c>
      <c r="X387" s="51">
        <f t="shared" si="89"/>
        <v>0</v>
      </c>
      <c r="Y387" s="51">
        <f t="shared" si="90"/>
        <v>1</v>
      </c>
      <c r="Z387" s="51" t="str">
        <f t="shared" si="77"/>
        <v>ok</v>
      </c>
      <c r="AA387" s="50" t="str">
        <f t="shared" si="91"/>
        <v>ok</v>
      </c>
    </row>
    <row r="388" spans="1:27" ht="49.5" customHeight="1">
      <c r="A388" s="38">
        <v>385</v>
      </c>
      <c r="B388" s="57"/>
      <c r="C388" s="58"/>
      <c r="D388" s="1"/>
      <c r="E388" s="17"/>
      <c r="F388" s="6"/>
      <c r="G388" s="7"/>
      <c r="H388" s="52">
        <f t="shared" si="78"/>
      </c>
      <c r="I388" s="53">
        <f t="shared" si="79"/>
        <v>0</v>
      </c>
      <c r="J388" s="51">
        <f t="shared" si="80"/>
      </c>
      <c r="K388" s="51">
        <f t="shared" si="81"/>
      </c>
      <c r="L388" s="51" t="str">
        <f t="shared" si="82"/>
        <v>0.00</v>
      </c>
      <c r="P388" s="51">
        <f t="shared" si="83"/>
      </c>
      <c r="Q388" s="51">
        <f t="shared" si="84"/>
      </c>
      <c r="R388" s="51">
        <f t="shared" si="85"/>
      </c>
      <c r="S388" s="51">
        <f t="shared" si="86"/>
      </c>
      <c r="T388" s="51">
        <f t="shared" si="87"/>
      </c>
      <c r="U388" s="51">
        <f t="shared" si="88"/>
      </c>
      <c r="X388" s="51">
        <f t="shared" si="89"/>
        <v>0</v>
      </c>
      <c r="Y388" s="51">
        <f t="shared" si="90"/>
        <v>1</v>
      </c>
      <c r="Z388" s="51" t="str">
        <f aca="true" t="shared" si="92" ref="Z388:Z451">IF(C388="","ok",IF(AA388="error",C388,"ok"))</f>
        <v>ok</v>
      </c>
      <c r="AA388" s="50" t="str">
        <f t="shared" si="91"/>
        <v>ok</v>
      </c>
    </row>
    <row r="389" spans="1:27" ht="49.5" customHeight="1">
      <c r="A389" s="38">
        <v>386</v>
      </c>
      <c r="B389" s="57"/>
      <c r="C389" s="58"/>
      <c r="D389" s="1"/>
      <c r="E389" s="17"/>
      <c r="F389" s="6"/>
      <c r="G389" s="7"/>
      <c r="H389" s="52">
        <f aca="true" t="shared" si="93" ref="H389:H452">CONCATENATE(B389,C389)</f>
      </c>
      <c r="I389" s="53">
        <f aca="true" t="shared" si="94" ref="I389:I452">ROUND(G389,2)</f>
        <v>0</v>
      </c>
      <c r="J389" s="51">
        <f aca="true" t="shared" si="95" ref="J389:J452">IF(C389="","",IF(C389="-","ERR",VLOOKUP(C389,$N$4:$O$15,2,0)))</f>
      </c>
      <c r="K389" s="51">
        <f aca="true" t="shared" si="96" ref="K389:K452">IF(B389="","",VLOOKUP(B389,$V$4:$W$6,2,0))</f>
      </c>
      <c r="L389" s="51" t="str">
        <f aca="true" t="shared" si="97" ref="L389:L452">FIXED(G389,2)</f>
        <v>0.00</v>
      </c>
      <c r="P389" s="51">
        <f aca="true" t="shared" si="98" ref="P389:P452">IF(B389="","",IF(OR($B389=$V$4,$B389=$V$5),$N$4,IF($B389=$V$6,$N$7,"")))</f>
      </c>
      <c r="Q389" s="51">
        <f aca="true" t="shared" si="99" ref="Q389:Q452">IF(B389="","",IF(OR($B389=$V$4,$B389=$V$5),$N$5,IF($B389=$V$6,$N$8,"")))</f>
      </c>
      <c r="R389" s="51">
        <f aca="true" t="shared" si="100" ref="R389:R452">IF(B389="","",IF(OR($B389=$V$4,$B389=$V$5),$N$6,IF($B389=$V$6,$N$9,"")))</f>
      </c>
      <c r="S389" s="51">
        <f aca="true" t="shared" si="101" ref="S389:S452">IF(B389="","",IF(OR($B389=$V$4,$B389=$V$5),"",IF($B389=$V$6,$N$10,"")))</f>
      </c>
      <c r="T389" s="51">
        <f aca="true" t="shared" si="102" ref="T389:T452">IF(B389="","",IF(OR($B389=$V$4,$B389=$V$5),"",IF($B389=$V$6,$N$11,"")))</f>
      </c>
      <c r="U389" s="51">
        <f aca="true" t="shared" si="103" ref="U389:U452">IF(B389="","",IF(OR($B389=$V$4,$B389=$V$5),"",IF($B389=$V$6,$N$12,"")))</f>
      </c>
      <c r="X389" s="51">
        <f aca="true" t="shared" si="104" ref="X389:X452">IF(OR(B389=$V$4,B389=$V$5,B389=$V$6),1,0)</f>
        <v>0</v>
      </c>
      <c r="Y389" s="51">
        <f aca="true" t="shared" si="105" ref="Y389:Y452">IF(X389=1,IF(J389="","-",1),1)</f>
        <v>1</v>
      </c>
      <c r="Z389" s="51" t="str">
        <f t="shared" si="92"/>
        <v>ok</v>
      </c>
      <c r="AA389" s="50" t="str">
        <f aca="true" t="shared" si="106" ref="AA389:AA452">IF(OR(C389=P389,C389=Q389,C389=R389,C389=S389,C389=T389,C389=U389),"ok","error")</f>
        <v>ok</v>
      </c>
    </row>
    <row r="390" spans="1:27" ht="49.5" customHeight="1">
      <c r="A390" s="38">
        <v>387</v>
      </c>
      <c r="B390" s="57"/>
      <c r="C390" s="58"/>
      <c r="D390" s="1"/>
      <c r="E390" s="17"/>
      <c r="F390" s="6"/>
      <c r="G390" s="7"/>
      <c r="H390" s="52">
        <f t="shared" si="93"/>
      </c>
      <c r="I390" s="53">
        <f t="shared" si="94"/>
        <v>0</v>
      </c>
      <c r="J390" s="51">
        <f t="shared" si="95"/>
      </c>
      <c r="K390" s="51">
        <f t="shared" si="96"/>
      </c>
      <c r="L390" s="51" t="str">
        <f t="shared" si="97"/>
        <v>0.00</v>
      </c>
      <c r="P390" s="51">
        <f t="shared" si="98"/>
      </c>
      <c r="Q390" s="51">
        <f t="shared" si="99"/>
      </c>
      <c r="R390" s="51">
        <f t="shared" si="100"/>
      </c>
      <c r="S390" s="51">
        <f t="shared" si="101"/>
      </c>
      <c r="T390" s="51">
        <f t="shared" si="102"/>
      </c>
      <c r="U390" s="51">
        <f t="shared" si="103"/>
      </c>
      <c r="X390" s="51">
        <f t="shared" si="104"/>
        <v>0</v>
      </c>
      <c r="Y390" s="51">
        <f t="shared" si="105"/>
        <v>1</v>
      </c>
      <c r="Z390" s="51" t="str">
        <f t="shared" si="92"/>
        <v>ok</v>
      </c>
      <c r="AA390" s="50" t="str">
        <f t="shared" si="106"/>
        <v>ok</v>
      </c>
    </row>
    <row r="391" spans="1:27" ht="49.5" customHeight="1">
      <c r="A391" s="38">
        <v>388</v>
      </c>
      <c r="B391" s="57"/>
      <c r="C391" s="58"/>
      <c r="D391" s="1"/>
      <c r="E391" s="17"/>
      <c r="F391" s="6"/>
      <c r="G391" s="7"/>
      <c r="H391" s="52">
        <f t="shared" si="93"/>
      </c>
      <c r="I391" s="53">
        <f t="shared" si="94"/>
        <v>0</v>
      </c>
      <c r="J391" s="51">
        <f t="shared" si="95"/>
      </c>
      <c r="K391" s="51">
        <f t="shared" si="96"/>
      </c>
      <c r="L391" s="51" t="str">
        <f t="shared" si="97"/>
        <v>0.00</v>
      </c>
      <c r="P391" s="51">
        <f t="shared" si="98"/>
      </c>
      <c r="Q391" s="51">
        <f t="shared" si="99"/>
      </c>
      <c r="R391" s="51">
        <f t="shared" si="100"/>
      </c>
      <c r="S391" s="51">
        <f t="shared" si="101"/>
      </c>
      <c r="T391" s="51">
        <f t="shared" si="102"/>
      </c>
      <c r="U391" s="51">
        <f t="shared" si="103"/>
      </c>
      <c r="X391" s="51">
        <f t="shared" si="104"/>
        <v>0</v>
      </c>
      <c r="Y391" s="51">
        <f t="shared" si="105"/>
        <v>1</v>
      </c>
      <c r="Z391" s="51" t="str">
        <f t="shared" si="92"/>
        <v>ok</v>
      </c>
      <c r="AA391" s="50" t="str">
        <f t="shared" si="106"/>
        <v>ok</v>
      </c>
    </row>
    <row r="392" spans="1:27" ht="49.5" customHeight="1">
      <c r="A392" s="38">
        <v>389</v>
      </c>
      <c r="B392" s="57"/>
      <c r="C392" s="58"/>
      <c r="D392" s="1"/>
      <c r="E392" s="17"/>
      <c r="F392" s="6"/>
      <c r="G392" s="7"/>
      <c r="H392" s="52">
        <f t="shared" si="93"/>
      </c>
      <c r="I392" s="53">
        <f t="shared" si="94"/>
        <v>0</v>
      </c>
      <c r="J392" s="51">
        <f t="shared" si="95"/>
      </c>
      <c r="K392" s="51">
        <f t="shared" si="96"/>
      </c>
      <c r="L392" s="51" t="str">
        <f t="shared" si="97"/>
        <v>0.00</v>
      </c>
      <c r="P392" s="51">
        <f t="shared" si="98"/>
      </c>
      <c r="Q392" s="51">
        <f t="shared" si="99"/>
      </c>
      <c r="R392" s="51">
        <f t="shared" si="100"/>
      </c>
      <c r="S392" s="51">
        <f t="shared" si="101"/>
      </c>
      <c r="T392" s="51">
        <f t="shared" si="102"/>
      </c>
      <c r="U392" s="51">
        <f t="shared" si="103"/>
      </c>
      <c r="X392" s="51">
        <f t="shared" si="104"/>
        <v>0</v>
      </c>
      <c r="Y392" s="51">
        <f t="shared" si="105"/>
        <v>1</v>
      </c>
      <c r="Z392" s="51" t="str">
        <f t="shared" si="92"/>
        <v>ok</v>
      </c>
      <c r="AA392" s="50" t="str">
        <f t="shared" si="106"/>
        <v>ok</v>
      </c>
    </row>
    <row r="393" spans="1:27" ht="49.5" customHeight="1">
      <c r="A393" s="38">
        <v>390</v>
      </c>
      <c r="B393" s="57"/>
      <c r="C393" s="58"/>
      <c r="D393" s="1"/>
      <c r="E393" s="17"/>
      <c r="F393" s="6"/>
      <c r="G393" s="7"/>
      <c r="H393" s="52">
        <f t="shared" si="93"/>
      </c>
      <c r="I393" s="53">
        <f t="shared" si="94"/>
        <v>0</v>
      </c>
      <c r="J393" s="51">
        <f t="shared" si="95"/>
      </c>
      <c r="K393" s="51">
        <f t="shared" si="96"/>
      </c>
      <c r="L393" s="51" t="str">
        <f t="shared" si="97"/>
        <v>0.00</v>
      </c>
      <c r="P393" s="51">
        <f t="shared" si="98"/>
      </c>
      <c r="Q393" s="51">
        <f t="shared" si="99"/>
      </c>
      <c r="R393" s="51">
        <f t="shared" si="100"/>
      </c>
      <c r="S393" s="51">
        <f t="shared" si="101"/>
      </c>
      <c r="T393" s="51">
        <f t="shared" si="102"/>
      </c>
      <c r="U393" s="51">
        <f t="shared" si="103"/>
      </c>
      <c r="X393" s="51">
        <f t="shared" si="104"/>
        <v>0</v>
      </c>
      <c r="Y393" s="51">
        <f t="shared" si="105"/>
        <v>1</v>
      </c>
      <c r="Z393" s="51" t="str">
        <f t="shared" si="92"/>
        <v>ok</v>
      </c>
      <c r="AA393" s="50" t="str">
        <f t="shared" si="106"/>
        <v>ok</v>
      </c>
    </row>
    <row r="394" spans="1:27" ht="49.5" customHeight="1">
      <c r="A394" s="38">
        <v>391</v>
      </c>
      <c r="B394" s="57"/>
      <c r="C394" s="58"/>
      <c r="D394" s="1"/>
      <c r="E394" s="17"/>
      <c r="F394" s="6"/>
      <c r="G394" s="7"/>
      <c r="H394" s="52">
        <f t="shared" si="93"/>
      </c>
      <c r="I394" s="53">
        <f t="shared" si="94"/>
        <v>0</v>
      </c>
      <c r="J394" s="51">
        <f t="shared" si="95"/>
      </c>
      <c r="K394" s="51">
        <f t="shared" si="96"/>
      </c>
      <c r="L394" s="51" t="str">
        <f t="shared" si="97"/>
        <v>0.00</v>
      </c>
      <c r="P394" s="51">
        <f t="shared" si="98"/>
      </c>
      <c r="Q394" s="51">
        <f t="shared" si="99"/>
      </c>
      <c r="R394" s="51">
        <f t="shared" si="100"/>
      </c>
      <c r="S394" s="51">
        <f t="shared" si="101"/>
      </c>
      <c r="T394" s="51">
        <f t="shared" si="102"/>
      </c>
      <c r="U394" s="51">
        <f t="shared" si="103"/>
      </c>
      <c r="X394" s="51">
        <f t="shared" si="104"/>
        <v>0</v>
      </c>
      <c r="Y394" s="51">
        <f t="shared" si="105"/>
        <v>1</v>
      </c>
      <c r="Z394" s="51" t="str">
        <f t="shared" si="92"/>
        <v>ok</v>
      </c>
      <c r="AA394" s="50" t="str">
        <f t="shared" si="106"/>
        <v>ok</v>
      </c>
    </row>
    <row r="395" spans="1:27" ht="49.5" customHeight="1">
      <c r="A395" s="38">
        <v>392</v>
      </c>
      <c r="B395" s="57"/>
      <c r="C395" s="58"/>
      <c r="D395" s="1"/>
      <c r="E395" s="17"/>
      <c r="F395" s="6"/>
      <c r="G395" s="7"/>
      <c r="H395" s="52">
        <f t="shared" si="93"/>
      </c>
      <c r="I395" s="53">
        <f t="shared" si="94"/>
        <v>0</v>
      </c>
      <c r="J395" s="51">
        <f t="shared" si="95"/>
      </c>
      <c r="K395" s="51">
        <f t="shared" si="96"/>
      </c>
      <c r="L395" s="51" t="str">
        <f t="shared" si="97"/>
        <v>0.00</v>
      </c>
      <c r="P395" s="51">
        <f t="shared" si="98"/>
      </c>
      <c r="Q395" s="51">
        <f t="shared" si="99"/>
      </c>
      <c r="R395" s="51">
        <f t="shared" si="100"/>
      </c>
      <c r="S395" s="51">
        <f t="shared" si="101"/>
      </c>
      <c r="T395" s="51">
        <f t="shared" si="102"/>
      </c>
      <c r="U395" s="51">
        <f t="shared" si="103"/>
      </c>
      <c r="X395" s="51">
        <f t="shared" si="104"/>
        <v>0</v>
      </c>
      <c r="Y395" s="51">
        <f t="shared" si="105"/>
        <v>1</v>
      </c>
      <c r="Z395" s="51" t="str">
        <f t="shared" si="92"/>
        <v>ok</v>
      </c>
      <c r="AA395" s="50" t="str">
        <f t="shared" si="106"/>
        <v>ok</v>
      </c>
    </row>
    <row r="396" spans="1:27" ht="49.5" customHeight="1">
      <c r="A396" s="38">
        <v>393</v>
      </c>
      <c r="B396" s="57"/>
      <c r="C396" s="58"/>
      <c r="D396" s="1"/>
      <c r="E396" s="17"/>
      <c r="F396" s="6"/>
      <c r="G396" s="7"/>
      <c r="H396" s="52">
        <f t="shared" si="93"/>
      </c>
      <c r="I396" s="53">
        <f t="shared" si="94"/>
        <v>0</v>
      </c>
      <c r="J396" s="51">
        <f t="shared" si="95"/>
      </c>
      <c r="K396" s="51">
        <f t="shared" si="96"/>
      </c>
      <c r="L396" s="51" t="str">
        <f t="shared" si="97"/>
        <v>0.00</v>
      </c>
      <c r="P396" s="51">
        <f t="shared" si="98"/>
      </c>
      <c r="Q396" s="51">
        <f t="shared" si="99"/>
      </c>
      <c r="R396" s="51">
        <f t="shared" si="100"/>
      </c>
      <c r="S396" s="51">
        <f t="shared" si="101"/>
      </c>
      <c r="T396" s="51">
        <f t="shared" si="102"/>
      </c>
      <c r="U396" s="51">
        <f t="shared" si="103"/>
      </c>
      <c r="X396" s="51">
        <f t="shared" si="104"/>
        <v>0</v>
      </c>
      <c r="Y396" s="51">
        <f t="shared" si="105"/>
        <v>1</v>
      </c>
      <c r="Z396" s="51" t="str">
        <f t="shared" si="92"/>
        <v>ok</v>
      </c>
      <c r="AA396" s="50" t="str">
        <f t="shared" si="106"/>
        <v>ok</v>
      </c>
    </row>
    <row r="397" spans="1:27" ht="49.5" customHeight="1">
      <c r="A397" s="38">
        <v>394</v>
      </c>
      <c r="B397" s="57"/>
      <c r="C397" s="58"/>
      <c r="D397" s="1"/>
      <c r="E397" s="17"/>
      <c r="F397" s="6"/>
      <c r="G397" s="7"/>
      <c r="H397" s="52">
        <f t="shared" si="93"/>
      </c>
      <c r="I397" s="53">
        <f t="shared" si="94"/>
        <v>0</v>
      </c>
      <c r="J397" s="51">
        <f t="shared" si="95"/>
      </c>
      <c r="K397" s="51">
        <f t="shared" si="96"/>
      </c>
      <c r="L397" s="51" t="str">
        <f t="shared" si="97"/>
        <v>0.00</v>
      </c>
      <c r="P397" s="51">
        <f t="shared" si="98"/>
      </c>
      <c r="Q397" s="51">
        <f t="shared" si="99"/>
      </c>
      <c r="R397" s="51">
        <f t="shared" si="100"/>
      </c>
      <c r="S397" s="51">
        <f t="shared" si="101"/>
      </c>
      <c r="T397" s="51">
        <f t="shared" si="102"/>
      </c>
      <c r="U397" s="51">
        <f t="shared" si="103"/>
      </c>
      <c r="X397" s="51">
        <f t="shared" si="104"/>
        <v>0</v>
      </c>
      <c r="Y397" s="51">
        <f t="shared" si="105"/>
        <v>1</v>
      </c>
      <c r="Z397" s="51" t="str">
        <f t="shared" si="92"/>
        <v>ok</v>
      </c>
      <c r="AA397" s="50" t="str">
        <f t="shared" si="106"/>
        <v>ok</v>
      </c>
    </row>
    <row r="398" spans="1:27" ht="49.5" customHeight="1">
      <c r="A398" s="38">
        <v>395</v>
      </c>
      <c r="B398" s="57"/>
      <c r="C398" s="58"/>
      <c r="D398" s="1"/>
      <c r="E398" s="17"/>
      <c r="F398" s="6"/>
      <c r="G398" s="7"/>
      <c r="H398" s="52">
        <f t="shared" si="93"/>
      </c>
      <c r="I398" s="53">
        <f t="shared" si="94"/>
        <v>0</v>
      </c>
      <c r="J398" s="51">
        <f t="shared" si="95"/>
      </c>
      <c r="K398" s="51">
        <f t="shared" si="96"/>
      </c>
      <c r="L398" s="51" t="str">
        <f t="shared" si="97"/>
        <v>0.00</v>
      </c>
      <c r="P398" s="51">
        <f t="shared" si="98"/>
      </c>
      <c r="Q398" s="51">
        <f t="shared" si="99"/>
      </c>
      <c r="R398" s="51">
        <f t="shared" si="100"/>
      </c>
      <c r="S398" s="51">
        <f t="shared" si="101"/>
      </c>
      <c r="T398" s="51">
        <f t="shared" si="102"/>
      </c>
      <c r="U398" s="51">
        <f t="shared" si="103"/>
      </c>
      <c r="X398" s="51">
        <f t="shared" si="104"/>
        <v>0</v>
      </c>
      <c r="Y398" s="51">
        <f t="shared" si="105"/>
        <v>1</v>
      </c>
      <c r="Z398" s="51" t="str">
        <f t="shared" si="92"/>
        <v>ok</v>
      </c>
      <c r="AA398" s="50" t="str">
        <f t="shared" si="106"/>
        <v>ok</v>
      </c>
    </row>
    <row r="399" spans="1:27" ht="49.5" customHeight="1">
      <c r="A399" s="38">
        <v>396</v>
      </c>
      <c r="B399" s="57"/>
      <c r="C399" s="58"/>
      <c r="D399" s="1"/>
      <c r="E399" s="17"/>
      <c r="F399" s="6"/>
      <c r="G399" s="7"/>
      <c r="H399" s="52">
        <f t="shared" si="93"/>
      </c>
      <c r="I399" s="53">
        <f t="shared" si="94"/>
        <v>0</v>
      </c>
      <c r="J399" s="51">
        <f t="shared" si="95"/>
      </c>
      <c r="K399" s="51">
        <f t="shared" si="96"/>
      </c>
      <c r="L399" s="51" t="str">
        <f t="shared" si="97"/>
        <v>0.00</v>
      </c>
      <c r="P399" s="51">
        <f t="shared" si="98"/>
      </c>
      <c r="Q399" s="51">
        <f t="shared" si="99"/>
      </c>
      <c r="R399" s="51">
        <f t="shared" si="100"/>
      </c>
      <c r="S399" s="51">
        <f t="shared" si="101"/>
      </c>
      <c r="T399" s="51">
        <f t="shared" si="102"/>
      </c>
      <c r="U399" s="51">
        <f t="shared" si="103"/>
      </c>
      <c r="X399" s="51">
        <f t="shared" si="104"/>
        <v>0</v>
      </c>
      <c r="Y399" s="51">
        <f t="shared" si="105"/>
        <v>1</v>
      </c>
      <c r="Z399" s="51" t="str">
        <f t="shared" si="92"/>
        <v>ok</v>
      </c>
      <c r="AA399" s="50" t="str">
        <f t="shared" si="106"/>
        <v>ok</v>
      </c>
    </row>
    <row r="400" spans="1:27" ht="49.5" customHeight="1">
      <c r="A400" s="38">
        <v>397</v>
      </c>
      <c r="B400" s="57"/>
      <c r="C400" s="58"/>
      <c r="D400" s="1"/>
      <c r="E400" s="17"/>
      <c r="F400" s="6"/>
      <c r="G400" s="7"/>
      <c r="H400" s="52">
        <f t="shared" si="93"/>
      </c>
      <c r="I400" s="53">
        <f t="shared" si="94"/>
        <v>0</v>
      </c>
      <c r="J400" s="51">
        <f t="shared" si="95"/>
      </c>
      <c r="K400" s="51">
        <f t="shared" si="96"/>
      </c>
      <c r="L400" s="51" t="str">
        <f t="shared" si="97"/>
        <v>0.00</v>
      </c>
      <c r="P400" s="51">
        <f t="shared" si="98"/>
      </c>
      <c r="Q400" s="51">
        <f t="shared" si="99"/>
      </c>
      <c r="R400" s="51">
        <f t="shared" si="100"/>
      </c>
      <c r="S400" s="51">
        <f t="shared" si="101"/>
      </c>
      <c r="T400" s="51">
        <f t="shared" si="102"/>
      </c>
      <c r="U400" s="51">
        <f t="shared" si="103"/>
      </c>
      <c r="X400" s="51">
        <f t="shared" si="104"/>
        <v>0</v>
      </c>
      <c r="Y400" s="51">
        <f t="shared" si="105"/>
        <v>1</v>
      </c>
      <c r="Z400" s="51" t="str">
        <f t="shared" si="92"/>
        <v>ok</v>
      </c>
      <c r="AA400" s="50" t="str">
        <f t="shared" si="106"/>
        <v>ok</v>
      </c>
    </row>
    <row r="401" spans="1:27" ht="49.5" customHeight="1">
      <c r="A401" s="38">
        <v>398</v>
      </c>
      <c r="B401" s="57"/>
      <c r="C401" s="58"/>
      <c r="D401" s="1"/>
      <c r="E401" s="17"/>
      <c r="F401" s="6"/>
      <c r="G401" s="7"/>
      <c r="H401" s="52">
        <f t="shared" si="93"/>
      </c>
      <c r="I401" s="53">
        <f t="shared" si="94"/>
        <v>0</v>
      </c>
      <c r="J401" s="51">
        <f t="shared" si="95"/>
      </c>
      <c r="K401" s="51">
        <f t="shared" si="96"/>
      </c>
      <c r="L401" s="51" t="str">
        <f t="shared" si="97"/>
        <v>0.00</v>
      </c>
      <c r="P401" s="51">
        <f t="shared" si="98"/>
      </c>
      <c r="Q401" s="51">
        <f t="shared" si="99"/>
      </c>
      <c r="R401" s="51">
        <f t="shared" si="100"/>
      </c>
      <c r="S401" s="51">
        <f t="shared" si="101"/>
      </c>
      <c r="T401" s="51">
        <f t="shared" si="102"/>
      </c>
      <c r="U401" s="51">
        <f t="shared" si="103"/>
      </c>
      <c r="X401" s="51">
        <f t="shared" si="104"/>
        <v>0</v>
      </c>
      <c r="Y401" s="51">
        <f t="shared" si="105"/>
        <v>1</v>
      </c>
      <c r="Z401" s="51" t="str">
        <f t="shared" si="92"/>
        <v>ok</v>
      </c>
      <c r="AA401" s="50" t="str">
        <f t="shared" si="106"/>
        <v>ok</v>
      </c>
    </row>
    <row r="402" spans="1:27" ht="49.5" customHeight="1">
      <c r="A402" s="38">
        <v>399</v>
      </c>
      <c r="B402" s="57"/>
      <c r="C402" s="58"/>
      <c r="D402" s="1"/>
      <c r="E402" s="17"/>
      <c r="F402" s="6"/>
      <c r="G402" s="7"/>
      <c r="H402" s="52">
        <f t="shared" si="93"/>
      </c>
      <c r="I402" s="53">
        <f t="shared" si="94"/>
        <v>0</v>
      </c>
      <c r="J402" s="51">
        <f t="shared" si="95"/>
      </c>
      <c r="K402" s="51">
        <f t="shared" si="96"/>
      </c>
      <c r="L402" s="51" t="str">
        <f t="shared" si="97"/>
        <v>0.00</v>
      </c>
      <c r="P402" s="51">
        <f t="shared" si="98"/>
      </c>
      <c r="Q402" s="51">
        <f t="shared" si="99"/>
      </c>
      <c r="R402" s="51">
        <f t="shared" si="100"/>
      </c>
      <c r="S402" s="51">
        <f t="shared" si="101"/>
      </c>
      <c r="T402" s="51">
        <f t="shared" si="102"/>
      </c>
      <c r="U402" s="51">
        <f t="shared" si="103"/>
      </c>
      <c r="X402" s="51">
        <f t="shared" si="104"/>
        <v>0</v>
      </c>
      <c r="Y402" s="51">
        <f t="shared" si="105"/>
        <v>1</v>
      </c>
      <c r="Z402" s="51" t="str">
        <f t="shared" si="92"/>
        <v>ok</v>
      </c>
      <c r="AA402" s="50" t="str">
        <f t="shared" si="106"/>
        <v>ok</v>
      </c>
    </row>
    <row r="403" spans="1:27" ht="49.5" customHeight="1">
      <c r="A403" s="38">
        <v>400</v>
      </c>
      <c r="B403" s="57"/>
      <c r="C403" s="58"/>
      <c r="D403" s="1"/>
      <c r="E403" s="17"/>
      <c r="F403" s="6"/>
      <c r="G403" s="7"/>
      <c r="H403" s="52">
        <f t="shared" si="93"/>
      </c>
      <c r="I403" s="53">
        <f t="shared" si="94"/>
        <v>0</v>
      </c>
      <c r="J403" s="51">
        <f t="shared" si="95"/>
      </c>
      <c r="K403" s="51">
        <f t="shared" si="96"/>
      </c>
      <c r="L403" s="51" t="str">
        <f t="shared" si="97"/>
        <v>0.00</v>
      </c>
      <c r="P403" s="51">
        <f t="shared" si="98"/>
      </c>
      <c r="Q403" s="51">
        <f t="shared" si="99"/>
      </c>
      <c r="R403" s="51">
        <f t="shared" si="100"/>
      </c>
      <c r="S403" s="51">
        <f t="shared" si="101"/>
      </c>
      <c r="T403" s="51">
        <f t="shared" si="102"/>
      </c>
      <c r="U403" s="51">
        <f t="shared" si="103"/>
      </c>
      <c r="X403" s="51">
        <f t="shared" si="104"/>
        <v>0</v>
      </c>
      <c r="Y403" s="51">
        <f t="shared" si="105"/>
        <v>1</v>
      </c>
      <c r="Z403" s="51" t="str">
        <f t="shared" si="92"/>
        <v>ok</v>
      </c>
      <c r="AA403" s="50" t="str">
        <f t="shared" si="106"/>
        <v>ok</v>
      </c>
    </row>
    <row r="404" spans="1:27" ht="49.5" customHeight="1">
      <c r="A404" s="38">
        <v>401</v>
      </c>
      <c r="B404" s="57"/>
      <c r="C404" s="58"/>
      <c r="D404" s="1"/>
      <c r="E404" s="17"/>
      <c r="F404" s="6"/>
      <c r="G404" s="7"/>
      <c r="H404" s="52">
        <f t="shared" si="93"/>
      </c>
      <c r="I404" s="53">
        <f t="shared" si="94"/>
        <v>0</v>
      </c>
      <c r="J404" s="51">
        <f t="shared" si="95"/>
      </c>
      <c r="K404" s="51">
        <f t="shared" si="96"/>
      </c>
      <c r="L404" s="51" t="str">
        <f t="shared" si="97"/>
        <v>0.00</v>
      </c>
      <c r="P404" s="51">
        <f t="shared" si="98"/>
      </c>
      <c r="Q404" s="51">
        <f t="shared" si="99"/>
      </c>
      <c r="R404" s="51">
        <f t="shared" si="100"/>
      </c>
      <c r="S404" s="51">
        <f t="shared" si="101"/>
      </c>
      <c r="T404" s="51">
        <f t="shared" si="102"/>
      </c>
      <c r="U404" s="51">
        <f t="shared" si="103"/>
      </c>
      <c r="X404" s="51">
        <f t="shared" si="104"/>
        <v>0</v>
      </c>
      <c r="Y404" s="51">
        <f t="shared" si="105"/>
        <v>1</v>
      </c>
      <c r="Z404" s="51" t="str">
        <f t="shared" si="92"/>
        <v>ok</v>
      </c>
      <c r="AA404" s="50" t="str">
        <f t="shared" si="106"/>
        <v>ok</v>
      </c>
    </row>
    <row r="405" spans="1:27" ht="49.5" customHeight="1">
      <c r="A405" s="38">
        <v>402</v>
      </c>
      <c r="B405" s="57"/>
      <c r="C405" s="58"/>
      <c r="D405" s="1"/>
      <c r="E405" s="17"/>
      <c r="F405" s="6"/>
      <c r="G405" s="7"/>
      <c r="H405" s="52">
        <f t="shared" si="93"/>
      </c>
      <c r="I405" s="53">
        <f t="shared" si="94"/>
        <v>0</v>
      </c>
      <c r="J405" s="51">
        <f t="shared" si="95"/>
      </c>
      <c r="K405" s="51">
        <f t="shared" si="96"/>
      </c>
      <c r="L405" s="51" t="str">
        <f t="shared" si="97"/>
        <v>0.00</v>
      </c>
      <c r="P405" s="51">
        <f t="shared" si="98"/>
      </c>
      <c r="Q405" s="51">
        <f t="shared" si="99"/>
      </c>
      <c r="R405" s="51">
        <f t="shared" si="100"/>
      </c>
      <c r="S405" s="51">
        <f t="shared" si="101"/>
      </c>
      <c r="T405" s="51">
        <f t="shared" si="102"/>
      </c>
      <c r="U405" s="51">
        <f t="shared" si="103"/>
      </c>
      <c r="X405" s="51">
        <f t="shared" si="104"/>
        <v>0</v>
      </c>
      <c r="Y405" s="51">
        <f t="shared" si="105"/>
        <v>1</v>
      </c>
      <c r="Z405" s="51" t="str">
        <f t="shared" si="92"/>
        <v>ok</v>
      </c>
      <c r="AA405" s="50" t="str">
        <f t="shared" si="106"/>
        <v>ok</v>
      </c>
    </row>
    <row r="406" spans="1:27" ht="49.5" customHeight="1">
      <c r="A406" s="38">
        <v>403</v>
      </c>
      <c r="B406" s="57"/>
      <c r="C406" s="58"/>
      <c r="D406" s="1"/>
      <c r="E406" s="17"/>
      <c r="F406" s="6"/>
      <c r="G406" s="7"/>
      <c r="H406" s="52">
        <f t="shared" si="93"/>
      </c>
      <c r="I406" s="53">
        <f t="shared" si="94"/>
        <v>0</v>
      </c>
      <c r="J406" s="51">
        <f t="shared" si="95"/>
      </c>
      <c r="K406" s="51">
        <f t="shared" si="96"/>
      </c>
      <c r="L406" s="51" t="str">
        <f t="shared" si="97"/>
        <v>0.00</v>
      </c>
      <c r="P406" s="51">
        <f t="shared" si="98"/>
      </c>
      <c r="Q406" s="51">
        <f t="shared" si="99"/>
      </c>
      <c r="R406" s="51">
        <f t="shared" si="100"/>
      </c>
      <c r="S406" s="51">
        <f t="shared" si="101"/>
      </c>
      <c r="T406" s="51">
        <f t="shared" si="102"/>
      </c>
      <c r="U406" s="51">
        <f t="shared" si="103"/>
      </c>
      <c r="X406" s="51">
        <f t="shared" si="104"/>
        <v>0</v>
      </c>
      <c r="Y406" s="51">
        <f t="shared" si="105"/>
        <v>1</v>
      </c>
      <c r="Z406" s="51" t="str">
        <f t="shared" si="92"/>
        <v>ok</v>
      </c>
      <c r="AA406" s="50" t="str">
        <f t="shared" si="106"/>
        <v>ok</v>
      </c>
    </row>
    <row r="407" spans="1:27" ht="49.5" customHeight="1">
      <c r="A407" s="38">
        <v>404</v>
      </c>
      <c r="B407" s="57"/>
      <c r="C407" s="58"/>
      <c r="D407" s="1"/>
      <c r="E407" s="17"/>
      <c r="F407" s="6"/>
      <c r="G407" s="7"/>
      <c r="H407" s="52">
        <f t="shared" si="93"/>
      </c>
      <c r="I407" s="53">
        <f t="shared" si="94"/>
        <v>0</v>
      </c>
      <c r="J407" s="51">
        <f t="shared" si="95"/>
      </c>
      <c r="K407" s="51">
        <f t="shared" si="96"/>
      </c>
      <c r="L407" s="51" t="str">
        <f t="shared" si="97"/>
        <v>0.00</v>
      </c>
      <c r="P407" s="51">
        <f t="shared" si="98"/>
      </c>
      <c r="Q407" s="51">
        <f t="shared" si="99"/>
      </c>
      <c r="R407" s="51">
        <f t="shared" si="100"/>
      </c>
      <c r="S407" s="51">
        <f t="shared" si="101"/>
      </c>
      <c r="T407" s="51">
        <f t="shared" si="102"/>
      </c>
      <c r="U407" s="51">
        <f t="shared" si="103"/>
      </c>
      <c r="X407" s="51">
        <f t="shared" si="104"/>
        <v>0</v>
      </c>
      <c r="Y407" s="51">
        <f t="shared" si="105"/>
        <v>1</v>
      </c>
      <c r="Z407" s="51" t="str">
        <f t="shared" si="92"/>
        <v>ok</v>
      </c>
      <c r="AA407" s="50" t="str">
        <f t="shared" si="106"/>
        <v>ok</v>
      </c>
    </row>
    <row r="408" spans="1:27" ht="49.5" customHeight="1">
      <c r="A408" s="38">
        <v>405</v>
      </c>
      <c r="B408" s="57"/>
      <c r="C408" s="58"/>
      <c r="D408" s="1"/>
      <c r="E408" s="17"/>
      <c r="F408" s="6"/>
      <c r="G408" s="7"/>
      <c r="H408" s="52">
        <f t="shared" si="93"/>
      </c>
      <c r="I408" s="53">
        <f t="shared" si="94"/>
        <v>0</v>
      </c>
      <c r="J408" s="51">
        <f t="shared" si="95"/>
      </c>
      <c r="K408" s="51">
        <f t="shared" si="96"/>
      </c>
      <c r="L408" s="51" t="str">
        <f t="shared" si="97"/>
        <v>0.00</v>
      </c>
      <c r="P408" s="51">
        <f t="shared" si="98"/>
      </c>
      <c r="Q408" s="51">
        <f t="shared" si="99"/>
      </c>
      <c r="R408" s="51">
        <f t="shared" si="100"/>
      </c>
      <c r="S408" s="51">
        <f t="shared" si="101"/>
      </c>
      <c r="T408" s="51">
        <f t="shared" si="102"/>
      </c>
      <c r="U408" s="51">
        <f t="shared" si="103"/>
      </c>
      <c r="X408" s="51">
        <f t="shared" si="104"/>
        <v>0</v>
      </c>
      <c r="Y408" s="51">
        <f t="shared" si="105"/>
        <v>1</v>
      </c>
      <c r="Z408" s="51" t="str">
        <f t="shared" si="92"/>
        <v>ok</v>
      </c>
      <c r="AA408" s="50" t="str">
        <f t="shared" si="106"/>
        <v>ok</v>
      </c>
    </row>
    <row r="409" spans="1:27" ht="49.5" customHeight="1">
      <c r="A409" s="38">
        <v>406</v>
      </c>
      <c r="B409" s="57"/>
      <c r="C409" s="58"/>
      <c r="D409" s="1"/>
      <c r="E409" s="17"/>
      <c r="F409" s="6"/>
      <c r="G409" s="7"/>
      <c r="H409" s="52">
        <f t="shared" si="93"/>
      </c>
      <c r="I409" s="53">
        <f t="shared" si="94"/>
        <v>0</v>
      </c>
      <c r="J409" s="51">
        <f t="shared" si="95"/>
      </c>
      <c r="K409" s="51">
        <f t="shared" si="96"/>
      </c>
      <c r="L409" s="51" t="str">
        <f t="shared" si="97"/>
        <v>0.00</v>
      </c>
      <c r="P409" s="51">
        <f t="shared" si="98"/>
      </c>
      <c r="Q409" s="51">
        <f t="shared" si="99"/>
      </c>
      <c r="R409" s="51">
        <f t="shared" si="100"/>
      </c>
      <c r="S409" s="51">
        <f t="shared" si="101"/>
      </c>
      <c r="T409" s="51">
        <f t="shared" si="102"/>
      </c>
      <c r="U409" s="51">
        <f t="shared" si="103"/>
      </c>
      <c r="X409" s="51">
        <f t="shared" si="104"/>
        <v>0</v>
      </c>
      <c r="Y409" s="51">
        <f t="shared" si="105"/>
        <v>1</v>
      </c>
      <c r="Z409" s="51" t="str">
        <f t="shared" si="92"/>
        <v>ok</v>
      </c>
      <c r="AA409" s="50" t="str">
        <f t="shared" si="106"/>
        <v>ok</v>
      </c>
    </row>
    <row r="410" spans="1:27" ht="49.5" customHeight="1">
      <c r="A410" s="38">
        <v>407</v>
      </c>
      <c r="B410" s="57"/>
      <c r="C410" s="58"/>
      <c r="D410" s="1"/>
      <c r="E410" s="17"/>
      <c r="F410" s="6"/>
      <c r="G410" s="7"/>
      <c r="H410" s="52">
        <f t="shared" si="93"/>
      </c>
      <c r="I410" s="53">
        <f t="shared" si="94"/>
        <v>0</v>
      </c>
      <c r="J410" s="51">
        <f t="shared" si="95"/>
      </c>
      <c r="K410" s="51">
        <f t="shared" si="96"/>
      </c>
      <c r="L410" s="51" t="str">
        <f t="shared" si="97"/>
        <v>0.00</v>
      </c>
      <c r="P410" s="51">
        <f t="shared" si="98"/>
      </c>
      <c r="Q410" s="51">
        <f t="shared" si="99"/>
      </c>
      <c r="R410" s="51">
        <f t="shared" si="100"/>
      </c>
      <c r="S410" s="51">
        <f t="shared" si="101"/>
      </c>
      <c r="T410" s="51">
        <f t="shared" si="102"/>
      </c>
      <c r="U410" s="51">
        <f t="shared" si="103"/>
      </c>
      <c r="X410" s="51">
        <f t="shared" si="104"/>
        <v>0</v>
      </c>
      <c r="Y410" s="51">
        <f t="shared" si="105"/>
        <v>1</v>
      </c>
      <c r="Z410" s="51" t="str">
        <f t="shared" si="92"/>
        <v>ok</v>
      </c>
      <c r="AA410" s="50" t="str">
        <f t="shared" si="106"/>
        <v>ok</v>
      </c>
    </row>
    <row r="411" spans="1:27" ht="49.5" customHeight="1">
      <c r="A411" s="38">
        <v>408</v>
      </c>
      <c r="B411" s="57"/>
      <c r="C411" s="58"/>
      <c r="D411" s="1"/>
      <c r="E411" s="17"/>
      <c r="F411" s="6"/>
      <c r="G411" s="7"/>
      <c r="H411" s="52">
        <f t="shared" si="93"/>
      </c>
      <c r="I411" s="53">
        <f t="shared" si="94"/>
        <v>0</v>
      </c>
      <c r="J411" s="51">
        <f t="shared" si="95"/>
      </c>
      <c r="K411" s="51">
        <f t="shared" si="96"/>
      </c>
      <c r="L411" s="51" t="str">
        <f t="shared" si="97"/>
        <v>0.00</v>
      </c>
      <c r="P411" s="51">
        <f t="shared" si="98"/>
      </c>
      <c r="Q411" s="51">
        <f t="shared" si="99"/>
      </c>
      <c r="R411" s="51">
        <f t="shared" si="100"/>
      </c>
      <c r="S411" s="51">
        <f t="shared" si="101"/>
      </c>
      <c r="T411" s="51">
        <f t="shared" si="102"/>
      </c>
      <c r="U411" s="51">
        <f t="shared" si="103"/>
      </c>
      <c r="X411" s="51">
        <f t="shared" si="104"/>
        <v>0</v>
      </c>
      <c r="Y411" s="51">
        <f t="shared" si="105"/>
        <v>1</v>
      </c>
      <c r="Z411" s="51" t="str">
        <f t="shared" si="92"/>
        <v>ok</v>
      </c>
      <c r="AA411" s="50" t="str">
        <f t="shared" si="106"/>
        <v>ok</v>
      </c>
    </row>
    <row r="412" spans="1:27" ht="49.5" customHeight="1">
      <c r="A412" s="38">
        <v>409</v>
      </c>
      <c r="B412" s="57"/>
      <c r="C412" s="58"/>
      <c r="D412" s="1"/>
      <c r="E412" s="17"/>
      <c r="F412" s="6"/>
      <c r="G412" s="7"/>
      <c r="H412" s="52">
        <f t="shared" si="93"/>
      </c>
      <c r="I412" s="53">
        <f t="shared" si="94"/>
        <v>0</v>
      </c>
      <c r="J412" s="51">
        <f t="shared" si="95"/>
      </c>
      <c r="K412" s="51">
        <f t="shared" si="96"/>
      </c>
      <c r="L412" s="51" t="str">
        <f t="shared" si="97"/>
        <v>0.00</v>
      </c>
      <c r="P412" s="51">
        <f t="shared" si="98"/>
      </c>
      <c r="Q412" s="51">
        <f t="shared" si="99"/>
      </c>
      <c r="R412" s="51">
        <f t="shared" si="100"/>
      </c>
      <c r="S412" s="51">
        <f t="shared" si="101"/>
      </c>
      <c r="T412" s="51">
        <f t="shared" si="102"/>
      </c>
      <c r="U412" s="51">
        <f t="shared" si="103"/>
      </c>
      <c r="X412" s="51">
        <f t="shared" si="104"/>
        <v>0</v>
      </c>
      <c r="Y412" s="51">
        <f t="shared" si="105"/>
        <v>1</v>
      </c>
      <c r="Z412" s="51" t="str">
        <f t="shared" si="92"/>
        <v>ok</v>
      </c>
      <c r="AA412" s="50" t="str">
        <f t="shared" si="106"/>
        <v>ok</v>
      </c>
    </row>
    <row r="413" spans="1:27" ht="49.5" customHeight="1">
      <c r="A413" s="38">
        <v>410</v>
      </c>
      <c r="B413" s="57"/>
      <c r="C413" s="58"/>
      <c r="D413" s="1"/>
      <c r="E413" s="17"/>
      <c r="F413" s="6"/>
      <c r="G413" s="7"/>
      <c r="H413" s="52">
        <f t="shared" si="93"/>
      </c>
      <c r="I413" s="53">
        <f t="shared" si="94"/>
        <v>0</v>
      </c>
      <c r="J413" s="51">
        <f t="shared" si="95"/>
      </c>
      <c r="K413" s="51">
        <f t="shared" si="96"/>
      </c>
      <c r="L413" s="51" t="str">
        <f t="shared" si="97"/>
        <v>0.00</v>
      </c>
      <c r="P413" s="51">
        <f t="shared" si="98"/>
      </c>
      <c r="Q413" s="51">
        <f t="shared" si="99"/>
      </c>
      <c r="R413" s="51">
        <f t="shared" si="100"/>
      </c>
      <c r="S413" s="51">
        <f t="shared" si="101"/>
      </c>
      <c r="T413" s="51">
        <f t="shared" si="102"/>
      </c>
      <c r="U413" s="51">
        <f t="shared" si="103"/>
      </c>
      <c r="X413" s="51">
        <f t="shared" si="104"/>
        <v>0</v>
      </c>
      <c r="Y413" s="51">
        <f t="shared" si="105"/>
        <v>1</v>
      </c>
      <c r="Z413" s="51" t="str">
        <f t="shared" si="92"/>
        <v>ok</v>
      </c>
      <c r="AA413" s="50" t="str">
        <f t="shared" si="106"/>
        <v>ok</v>
      </c>
    </row>
    <row r="414" spans="1:27" ht="49.5" customHeight="1">
      <c r="A414" s="38">
        <v>411</v>
      </c>
      <c r="B414" s="57"/>
      <c r="C414" s="58"/>
      <c r="D414" s="1"/>
      <c r="E414" s="17"/>
      <c r="F414" s="6"/>
      <c r="G414" s="7"/>
      <c r="H414" s="52">
        <f t="shared" si="93"/>
      </c>
      <c r="I414" s="53">
        <f t="shared" si="94"/>
        <v>0</v>
      </c>
      <c r="J414" s="51">
        <f t="shared" si="95"/>
      </c>
      <c r="K414" s="51">
        <f t="shared" si="96"/>
      </c>
      <c r="L414" s="51" t="str">
        <f t="shared" si="97"/>
        <v>0.00</v>
      </c>
      <c r="P414" s="51">
        <f t="shared" si="98"/>
      </c>
      <c r="Q414" s="51">
        <f t="shared" si="99"/>
      </c>
      <c r="R414" s="51">
        <f t="shared" si="100"/>
      </c>
      <c r="S414" s="51">
        <f t="shared" si="101"/>
      </c>
      <c r="T414" s="51">
        <f t="shared" si="102"/>
      </c>
      <c r="U414" s="51">
        <f t="shared" si="103"/>
      </c>
      <c r="X414" s="51">
        <f t="shared" si="104"/>
        <v>0</v>
      </c>
      <c r="Y414" s="51">
        <f t="shared" si="105"/>
        <v>1</v>
      </c>
      <c r="Z414" s="51" t="str">
        <f t="shared" si="92"/>
        <v>ok</v>
      </c>
      <c r="AA414" s="50" t="str">
        <f t="shared" si="106"/>
        <v>ok</v>
      </c>
    </row>
    <row r="415" spans="1:27" ht="49.5" customHeight="1">
      <c r="A415" s="38">
        <v>412</v>
      </c>
      <c r="B415" s="57"/>
      <c r="C415" s="58"/>
      <c r="D415" s="1"/>
      <c r="E415" s="17"/>
      <c r="F415" s="6"/>
      <c r="G415" s="7"/>
      <c r="H415" s="52">
        <f t="shared" si="93"/>
      </c>
      <c r="I415" s="53">
        <f t="shared" si="94"/>
        <v>0</v>
      </c>
      <c r="J415" s="51">
        <f t="shared" si="95"/>
      </c>
      <c r="K415" s="51">
        <f t="shared" si="96"/>
      </c>
      <c r="L415" s="51" t="str">
        <f t="shared" si="97"/>
        <v>0.00</v>
      </c>
      <c r="P415" s="51">
        <f t="shared" si="98"/>
      </c>
      <c r="Q415" s="51">
        <f t="shared" si="99"/>
      </c>
      <c r="R415" s="51">
        <f t="shared" si="100"/>
      </c>
      <c r="S415" s="51">
        <f t="shared" si="101"/>
      </c>
      <c r="T415" s="51">
        <f t="shared" si="102"/>
      </c>
      <c r="U415" s="51">
        <f t="shared" si="103"/>
      </c>
      <c r="X415" s="51">
        <f t="shared" si="104"/>
        <v>0</v>
      </c>
      <c r="Y415" s="51">
        <f t="shared" si="105"/>
        <v>1</v>
      </c>
      <c r="Z415" s="51" t="str">
        <f t="shared" si="92"/>
        <v>ok</v>
      </c>
      <c r="AA415" s="50" t="str">
        <f t="shared" si="106"/>
        <v>ok</v>
      </c>
    </row>
    <row r="416" spans="1:27" ht="49.5" customHeight="1">
      <c r="A416" s="38">
        <v>413</v>
      </c>
      <c r="B416" s="57"/>
      <c r="C416" s="58"/>
      <c r="D416" s="1"/>
      <c r="E416" s="17"/>
      <c r="F416" s="6"/>
      <c r="G416" s="7"/>
      <c r="H416" s="52">
        <f t="shared" si="93"/>
      </c>
      <c r="I416" s="53">
        <f t="shared" si="94"/>
        <v>0</v>
      </c>
      <c r="J416" s="51">
        <f t="shared" si="95"/>
      </c>
      <c r="K416" s="51">
        <f t="shared" si="96"/>
      </c>
      <c r="L416" s="51" t="str">
        <f t="shared" si="97"/>
        <v>0.00</v>
      </c>
      <c r="P416" s="51">
        <f t="shared" si="98"/>
      </c>
      <c r="Q416" s="51">
        <f t="shared" si="99"/>
      </c>
      <c r="R416" s="51">
        <f t="shared" si="100"/>
      </c>
      <c r="S416" s="51">
        <f t="shared" si="101"/>
      </c>
      <c r="T416" s="51">
        <f t="shared" si="102"/>
      </c>
      <c r="U416" s="51">
        <f t="shared" si="103"/>
      </c>
      <c r="X416" s="51">
        <f t="shared" si="104"/>
        <v>0</v>
      </c>
      <c r="Y416" s="51">
        <f t="shared" si="105"/>
        <v>1</v>
      </c>
      <c r="Z416" s="51" t="str">
        <f t="shared" si="92"/>
        <v>ok</v>
      </c>
      <c r="AA416" s="50" t="str">
        <f t="shared" si="106"/>
        <v>ok</v>
      </c>
    </row>
    <row r="417" spans="1:27" ht="49.5" customHeight="1">
      <c r="A417" s="38">
        <v>414</v>
      </c>
      <c r="B417" s="57"/>
      <c r="C417" s="58"/>
      <c r="D417" s="1"/>
      <c r="E417" s="17"/>
      <c r="F417" s="6"/>
      <c r="G417" s="7"/>
      <c r="H417" s="52">
        <f t="shared" si="93"/>
      </c>
      <c r="I417" s="53">
        <f t="shared" si="94"/>
        <v>0</v>
      </c>
      <c r="J417" s="51">
        <f t="shared" si="95"/>
      </c>
      <c r="K417" s="51">
        <f t="shared" si="96"/>
      </c>
      <c r="L417" s="51" t="str">
        <f t="shared" si="97"/>
        <v>0.00</v>
      </c>
      <c r="P417" s="51">
        <f t="shared" si="98"/>
      </c>
      <c r="Q417" s="51">
        <f t="shared" si="99"/>
      </c>
      <c r="R417" s="51">
        <f t="shared" si="100"/>
      </c>
      <c r="S417" s="51">
        <f t="shared" si="101"/>
      </c>
      <c r="T417" s="51">
        <f t="shared" si="102"/>
      </c>
      <c r="U417" s="51">
        <f t="shared" si="103"/>
      </c>
      <c r="X417" s="51">
        <f t="shared" si="104"/>
        <v>0</v>
      </c>
      <c r="Y417" s="51">
        <f t="shared" si="105"/>
        <v>1</v>
      </c>
      <c r="Z417" s="51" t="str">
        <f t="shared" si="92"/>
        <v>ok</v>
      </c>
      <c r="AA417" s="50" t="str">
        <f t="shared" si="106"/>
        <v>ok</v>
      </c>
    </row>
    <row r="418" spans="1:27" ht="49.5" customHeight="1">
      <c r="A418" s="38">
        <v>415</v>
      </c>
      <c r="B418" s="57"/>
      <c r="C418" s="58"/>
      <c r="D418" s="1"/>
      <c r="E418" s="17"/>
      <c r="F418" s="6"/>
      <c r="G418" s="7"/>
      <c r="H418" s="52">
        <f t="shared" si="93"/>
      </c>
      <c r="I418" s="53">
        <f t="shared" si="94"/>
        <v>0</v>
      </c>
      <c r="J418" s="51">
        <f t="shared" si="95"/>
      </c>
      <c r="K418" s="51">
        <f t="shared" si="96"/>
      </c>
      <c r="L418" s="51" t="str">
        <f t="shared" si="97"/>
        <v>0.00</v>
      </c>
      <c r="P418" s="51">
        <f t="shared" si="98"/>
      </c>
      <c r="Q418" s="51">
        <f t="shared" si="99"/>
      </c>
      <c r="R418" s="51">
        <f t="shared" si="100"/>
      </c>
      <c r="S418" s="51">
        <f t="shared" si="101"/>
      </c>
      <c r="T418" s="51">
        <f t="shared" si="102"/>
      </c>
      <c r="U418" s="51">
        <f t="shared" si="103"/>
      </c>
      <c r="X418" s="51">
        <f t="shared" si="104"/>
        <v>0</v>
      </c>
      <c r="Y418" s="51">
        <f t="shared" si="105"/>
        <v>1</v>
      </c>
      <c r="Z418" s="51" t="str">
        <f t="shared" si="92"/>
        <v>ok</v>
      </c>
      <c r="AA418" s="50" t="str">
        <f t="shared" si="106"/>
        <v>ok</v>
      </c>
    </row>
    <row r="419" spans="1:27" ht="49.5" customHeight="1">
      <c r="A419" s="38">
        <v>416</v>
      </c>
      <c r="B419" s="57"/>
      <c r="C419" s="58"/>
      <c r="D419" s="1"/>
      <c r="E419" s="17"/>
      <c r="F419" s="6"/>
      <c r="G419" s="7"/>
      <c r="H419" s="52">
        <f t="shared" si="93"/>
      </c>
      <c r="I419" s="53">
        <f t="shared" si="94"/>
        <v>0</v>
      </c>
      <c r="J419" s="51">
        <f t="shared" si="95"/>
      </c>
      <c r="K419" s="51">
        <f t="shared" si="96"/>
      </c>
      <c r="L419" s="51" t="str">
        <f t="shared" si="97"/>
        <v>0.00</v>
      </c>
      <c r="P419" s="51">
        <f t="shared" si="98"/>
      </c>
      <c r="Q419" s="51">
        <f t="shared" si="99"/>
      </c>
      <c r="R419" s="51">
        <f t="shared" si="100"/>
      </c>
      <c r="S419" s="51">
        <f t="shared" si="101"/>
      </c>
      <c r="T419" s="51">
        <f t="shared" si="102"/>
      </c>
      <c r="U419" s="51">
        <f t="shared" si="103"/>
      </c>
      <c r="X419" s="51">
        <f t="shared" si="104"/>
        <v>0</v>
      </c>
      <c r="Y419" s="51">
        <f t="shared" si="105"/>
        <v>1</v>
      </c>
      <c r="Z419" s="51" t="str">
        <f t="shared" si="92"/>
        <v>ok</v>
      </c>
      <c r="AA419" s="50" t="str">
        <f t="shared" si="106"/>
        <v>ok</v>
      </c>
    </row>
    <row r="420" spans="1:27" ht="49.5" customHeight="1">
      <c r="A420" s="38">
        <v>417</v>
      </c>
      <c r="B420" s="57"/>
      <c r="C420" s="58"/>
      <c r="D420" s="1"/>
      <c r="E420" s="17"/>
      <c r="F420" s="6"/>
      <c r="G420" s="7"/>
      <c r="H420" s="52">
        <f t="shared" si="93"/>
      </c>
      <c r="I420" s="53">
        <f t="shared" si="94"/>
        <v>0</v>
      </c>
      <c r="J420" s="51">
        <f t="shared" si="95"/>
      </c>
      <c r="K420" s="51">
        <f t="shared" si="96"/>
      </c>
      <c r="L420" s="51" t="str">
        <f t="shared" si="97"/>
        <v>0.00</v>
      </c>
      <c r="P420" s="51">
        <f t="shared" si="98"/>
      </c>
      <c r="Q420" s="51">
        <f t="shared" si="99"/>
      </c>
      <c r="R420" s="51">
        <f t="shared" si="100"/>
      </c>
      <c r="S420" s="51">
        <f t="shared" si="101"/>
      </c>
      <c r="T420" s="51">
        <f t="shared" si="102"/>
      </c>
      <c r="U420" s="51">
        <f t="shared" si="103"/>
      </c>
      <c r="X420" s="51">
        <f t="shared" si="104"/>
        <v>0</v>
      </c>
      <c r="Y420" s="51">
        <f t="shared" si="105"/>
        <v>1</v>
      </c>
      <c r="Z420" s="51" t="str">
        <f t="shared" si="92"/>
        <v>ok</v>
      </c>
      <c r="AA420" s="50" t="str">
        <f t="shared" si="106"/>
        <v>ok</v>
      </c>
    </row>
    <row r="421" spans="1:27" ht="49.5" customHeight="1">
      <c r="A421" s="38">
        <v>418</v>
      </c>
      <c r="B421" s="57"/>
      <c r="C421" s="58"/>
      <c r="D421" s="1"/>
      <c r="E421" s="17"/>
      <c r="F421" s="6"/>
      <c r="G421" s="7"/>
      <c r="H421" s="52">
        <f t="shared" si="93"/>
      </c>
      <c r="I421" s="53">
        <f t="shared" si="94"/>
        <v>0</v>
      </c>
      <c r="J421" s="51">
        <f t="shared" si="95"/>
      </c>
      <c r="K421" s="51">
        <f t="shared" si="96"/>
      </c>
      <c r="L421" s="51" t="str">
        <f t="shared" si="97"/>
        <v>0.00</v>
      </c>
      <c r="P421" s="51">
        <f t="shared" si="98"/>
      </c>
      <c r="Q421" s="51">
        <f t="shared" si="99"/>
      </c>
      <c r="R421" s="51">
        <f t="shared" si="100"/>
      </c>
      <c r="S421" s="51">
        <f t="shared" si="101"/>
      </c>
      <c r="T421" s="51">
        <f t="shared" si="102"/>
      </c>
      <c r="U421" s="51">
        <f t="shared" si="103"/>
      </c>
      <c r="X421" s="51">
        <f t="shared" si="104"/>
        <v>0</v>
      </c>
      <c r="Y421" s="51">
        <f t="shared" si="105"/>
        <v>1</v>
      </c>
      <c r="Z421" s="51" t="str">
        <f t="shared" si="92"/>
        <v>ok</v>
      </c>
      <c r="AA421" s="50" t="str">
        <f t="shared" si="106"/>
        <v>ok</v>
      </c>
    </row>
    <row r="422" spans="1:27" ht="49.5" customHeight="1">
      <c r="A422" s="38">
        <v>419</v>
      </c>
      <c r="B422" s="57"/>
      <c r="C422" s="58"/>
      <c r="D422" s="1"/>
      <c r="E422" s="17"/>
      <c r="F422" s="6"/>
      <c r="G422" s="7"/>
      <c r="H422" s="52">
        <f t="shared" si="93"/>
      </c>
      <c r="I422" s="53">
        <f t="shared" si="94"/>
        <v>0</v>
      </c>
      <c r="J422" s="51">
        <f t="shared" si="95"/>
      </c>
      <c r="K422" s="51">
        <f t="shared" si="96"/>
      </c>
      <c r="L422" s="51" t="str">
        <f t="shared" si="97"/>
        <v>0.00</v>
      </c>
      <c r="P422" s="51">
        <f t="shared" si="98"/>
      </c>
      <c r="Q422" s="51">
        <f t="shared" si="99"/>
      </c>
      <c r="R422" s="51">
        <f t="shared" si="100"/>
      </c>
      <c r="S422" s="51">
        <f t="shared" si="101"/>
      </c>
      <c r="T422" s="51">
        <f t="shared" si="102"/>
      </c>
      <c r="U422" s="51">
        <f t="shared" si="103"/>
      </c>
      <c r="X422" s="51">
        <f t="shared" si="104"/>
        <v>0</v>
      </c>
      <c r="Y422" s="51">
        <f t="shared" si="105"/>
        <v>1</v>
      </c>
      <c r="Z422" s="51" t="str">
        <f t="shared" si="92"/>
        <v>ok</v>
      </c>
      <c r="AA422" s="50" t="str">
        <f t="shared" si="106"/>
        <v>ok</v>
      </c>
    </row>
    <row r="423" spans="1:27" ht="49.5" customHeight="1">
      <c r="A423" s="38">
        <v>420</v>
      </c>
      <c r="B423" s="57"/>
      <c r="C423" s="58"/>
      <c r="D423" s="1"/>
      <c r="E423" s="17"/>
      <c r="F423" s="6"/>
      <c r="G423" s="7"/>
      <c r="H423" s="52">
        <f t="shared" si="93"/>
      </c>
      <c r="I423" s="53">
        <f t="shared" si="94"/>
        <v>0</v>
      </c>
      <c r="J423" s="51">
        <f t="shared" si="95"/>
      </c>
      <c r="K423" s="51">
        <f t="shared" si="96"/>
      </c>
      <c r="L423" s="51" t="str">
        <f t="shared" si="97"/>
        <v>0.00</v>
      </c>
      <c r="P423" s="51">
        <f t="shared" si="98"/>
      </c>
      <c r="Q423" s="51">
        <f t="shared" si="99"/>
      </c>
      <c r="R423" s="51">
        <f t="shared" si="100"/>
      </c>
      <c r="S423" s="51">
        <f t="shared" si="101"/>
      </c>
      <c r="T423" s="51">
        <f t="shared" si="102"/>
      </c>
      <c r="U423" s="51">
        <f t="shared" si="103"/>
      </c>
      <c r="X423" s="51">
        <f t="shared" si="104"/>
        <v>0</v>
      </c>
      <c r="Y423" s="51">
        <f t="shared" si="105"/>
        <v>1</v>
      </c>
      <c r="Z423" s="51" t="str">
        <f t="shared" si="92"/>
        <v>ok</v>
      </c>
      <c r="AA423" s="50" t="str">
        <f t="shared" si="106"/>
        <v>ok</v>
      </c>
    </row>
    <row r="424" spans="1:27" ht="49.5" customHeight="1">
      <c r="A424" s="38">
        <v>421</v>
      </c>
      <c r="B424" s="57"/>
      <c r="C424" s="58"/>
      <c r="D424" s="1"/>
      <c r="E424" s="17"/>
      <c r="F424" s="6"/>
      <c r="G424" s="7"/>
      <c r="H424" s="52">
        <f t="shared" si="93"/>
      </c>
      <c r="I424" s="53">
        <f t="shared" si="94"/>
        <v>0</v>
      </c>
      <c r="J424" s="51">
        <f t="shared" si="95"/>
      </c>
      <c r="K424" s="51">
        <f t="shared" si="96"/>
      </c>
      <c r="L424" s="51" t="str">
        <f t="shared" si="97"/>
        <v>0.00</v>
      </c>
      <c r="P424" s="51">
        <f t="shared" si="98"/>
      </c>
      <c r="Q424" s="51">
        <f t="shared" si="99"/>
      </c>
      <c r="R424" s="51">
        <f t="shared" si="100"/>
      </c>
      <c r="S424" s="51">
        <f t="shared" si="101"/>
      </c>
      <c r="T424" s="51">
        <f t="shared" si="102"/>
      </c>
      <c r="U424" s="51">
        <f t="shared" si="103"/>
      </c>
      <c r="X424" s="51">
        <f t="shared" si="104"/>
        <v>0</v>
      </c>
      <c r="Y424" s="51">
        <f t="shared" si="105"/>
        <v>1</v>
      </c>
      <c r="Z424" s="51" t="str">
        <f t="shared" si="92"/>
        <v>ok</v>
      </c>
      <c r="AA424" s="50" t="str">
        <f t="shared" si="106"/>
        <v>ok</v>
      </c>
    </row>
    <row r="425" spans="1:27" ht="49.5" customHeight="1">
      <c r="A425" s="38">
        <v>422</v>
      </c>
      <c r="B425" s="57"/>
      <c r="C425" s="58"/>
      <c r="D425" s="1"/>
      <c r="E425" s="17"/>
      <c r="F425" s="6"/>
      <c r="G425" s="7"/>
      <c r="H425" s="52">
        <f t="shared" si="93"/>
      </c>
      <c r="I425" s="53">
        <f t="shared" si="94"/>
        <v>0</v>
      </c>
      <c r="J425" s="51">
        <f t="shared" si="95"/>
      </c>
      <c r="K425" s="51">
        <f t="shared" si="96"/>
      </c>
      <c r="L425" s="51" t="str">
        <f t="shared" si="97"/>
        <v>0.00</v>
      </c>
      <c r="P425" s="51">
        <f t="shared" si="98"/>
      </c>
      <c r="Q425" s="51">
        <f t="shared" si="99"/>
      </c>
      <c r="R425" s="51">
        <f t="shared" si="100"/>
      </c>
      <c r="S425" s="51">
        <f t="shared" si="101"/>
      </c>
      <c r="T425" s="51">
        <f t="shared" si="102"/>
      </c>
      <c r="U425" s="51">
        <f t="shared" si="103"/>
      </c>
      <c r="X425" s="51">
        <f t="shared" si="104"/>
        <v>0</v>
      </c>
      <c r="Y425" s="51">
        <f t="shared" si="105"/>
        <v>1</v>
      </c>
      <c r="Z425" s="51" t="str">
        <f t="shared" si="92"/>
        <v>ok</v>
      </c>
      <c r="AA425" s="50" t="str">
        <f t="shared" si="106"/>
        <v>ok</v>
      </c>
    </row>
    <row r="426" spans="1:27" ht="49.5" customHeight="1">
      <c r="A426" s="38">
        <v>423</v>
      </c>
      <c r="B426" s="57"/>
      <c r="C426" s="58"/>
      <c r="D426" s="1"/>
      <c r="E426" s="17"/>
      <c r="F426" s="6"/>
      <c r="G426" s="7"/>
      <c r="H426" s="52">
        <f t="shared" si="93"/>
      </c>
      <c r="I426" s="53">
        <f t="shared" si="94"/>
        <v>0</v>
      </c>
      <c r="J426" s="51">
        <f t="shared" si="95"/>
      </c>
      <c r="K426" s="51">
        <f t="shared" si="96"/>
      </c>
      <c r="L426" s="51" t="str">
        <f t="shared" si="97"/>
        <v>0.00</v>
      </c>
      <c r="P426" s="51">
        <f t="shared" si="98"/>
      </c>
      <c r="Q426" s="51">
        <f t="shared" si="99"/>
      </c>
      <c r="R426" s="51">
        <f t="shared" si="100"/>
      </c>
      <c r="S426" s="51">
        <f t="shared" si="101"/>
      </c>
      <c r="T426" s="51">
        <f t="shared" si="102"/>
      </c>
      <c r="U426" s="51">
        <f t="shared" si="103"/>
      </c>
      <c r="X426" s="51">
        <f t="shared" si="104"/>
        <v>0</v>
      </c>
      <c r="Y426" s="51">
        <f t="shared" si="105"/>
        <v>1</v>
      </c>
      <c r="Z426" s="51" t="str">
        <f t="shared" si="92"/>
        <v>ok</v>
      </c>
      <c r="AA426" s="50" t="str">
        <f t="shared" si="106"/>
        <v>ok</v>
      </c>
    </row>
    <row r="427" spans="1:27" ht="49.5" customHeight="1">
      <c r="A427" s="38">
        <v>424</v>
      </c>
      <c r="B427" s="57"/>
      <c r="C427" s="58"/>
      <c r="D427" s="1"/>
      <c r="E427" s="17"/>
      <c r="F427" s="6"/>
      <c r="G427" s="7"/>
      <c r="H427" s="52">
        <f t="shared" si="93"/>
      </c>
      <c r="I427" s="53">
        <f t="shared" si="94"/>
        <v>0</v>
      </c>
      <c r="J427" s="51">
        <f t="shared" si="95"/>
      </c>
      <c r="K427" s="51">
        <f t="shared" si="96"/>
      </c>
      <c r="L427" s="51" t="str">
        <f t="shared" si="97"/>
        <v>0.00</v>
      </c>
      <c r="P427" s="51">
        <f t="shared" si="98"/>
      </c>
      <c r="Q427" s="51">
        <f t="shared" si="99"/>
      </c>
      <c r="R427" s="51">
        <f t="shared" si="100"/>
      </c>
      <c r="S427" s="51">
        <f t="shared" si="101"/>
      </c>
      <c r="T427" s="51">
        <f t="shared" si="102"/>
      </c>
      <c r="U427" s="51">
        <f t="shared" si="103"/>
      </c>
      <c r="X427" s="51">
        <f t="shared" si="104"/>
        <v>0</v>
      </c>
      <c r="Y427" s="51">
        <f t="shared" si="105"/>
        <v>1</v>
      </c>
      <c r="Z427" s="51" t="str">
        <f t="shared" si="92"/>
        <v>ok</v>
      </c>
      <c r="AA427" s="50" t="str">
        <f t="shared" si="106"/>
        <v>ok</v>
      </c>
    </row>
    <row r="428" spans="1:27" ht="49.5" customHeight="1">
      <c r="A428" s="38">
        <v>425</v>
      </c>
      <c r="B428" s="57"/>
      <c r="C428" s="58"/>
      <c r="D428" s="1"/>
      <c r="E428" s="17"/>
      <c r="F428" s="6"/>
      <c r="G428" s="7"/>
      <c r="H428" s="52">
        <f t="shared" si="93"/>
      </c>
      <c r="I428" s="53">
        <f t="shared" si="94"/>
        <v>0</v>
      </c>
      <c r="J428" s="51">
        <f t="shared" si="95"/>
      </c>
      <c r="K428" s="51">
        <f t="shared" si="96"/>
      </c>
      <c r="L428" s="51" t="str">
        <f t="shared" si="97"/>
        <v>0.00</v>
      </c>
      <c r="P428" s="51">
        <f t="shared" si="98"/>
      </c>
      <c r="Q428" s="51">
        <f t="shared" si="99"/>
      </c>
      <c r="R428" s="51">
        <f t="shared" si="100"/>
      </c>
      <c r="S428" s="51">
        <f t="shared" si="101"/>
      </c>
      <c r="T428" s="51">
        <f t="shared" si="102"/>
      </c>
      <c r="U428" s="51">
        <f t="shared" si="103"/>
      </c>
      <c r="X428" s="51">
        <f t="shared" si="104"/>
        <v>0</v>
      </c>
      <c r="Y428" s="51">
        <f t="shared" si="105"/>
        <v>1</v>
      </c>
      <c r="Z428" s="51" t="str">
        <f t="shared" si="92"/>
        <v>ok</v>
      </c>
      <c r="AA428" s="50" t="str">
        <f t="shared" si="106"/>
        <v>ok</v>
      </c>
    </row>
    <row r="429" spans="1:27" ht="49.5" customHeight="1">
      <c r="A429" s="38">
        <v>426</v>
      </c>
      <c r="B429" s="57"/>
      <c r="C429" s="58"/>
      <c r="D429" s="1"/>
      <c r="E429" s="17"/>
      <c r="F429" s="6"/>
      <c r="G429" s="7"/>
      <c r="H429" s="52">
        <f t="shared" si="93"/>
      </c>
      <c r="I429" s="53">
        <f t="shared" si="94"/>
        <v>0</v>
      </c>
      <c r="J429" s="51">
        <f t="shared" si="95"/>
      </c>
      <c r="K429" s="51">
        <f t="shared" si="96"/>
      </c>
      <c r="L429" s="51" t="str">
        <f t="shared" si="97"/>
        <v>0.00</v>
      </c>
      <c r="P429" s="51">
        <f t="shared" si="98"/>
      </c>
      <c r="Q429" s="51">
        <f t="shared" si="99"/>
      </c>
      <c r="R429" s="51">
        <f t="shared" si="100"/>
      </c>
      <c r="S429" s="51">
        <f t="shared" si="101"/>
      </c>
      <c r="T429" s="51">
        <f t="shared" si="102"/>
      </c>
      <c r="U429" s="51">
        <f t="shared" si="103"/>
      </c>
      <c r="X429" s="51">
        <f t="shared" si="104"/>
        <v>0</v>
      </c>
      <c r="Y429" s="51">
        <f t="shared" si="105"/>
        <v>1</v>
      </c>
      <c r="Z429" s="51" t="str">
        <f t="shared" si="92"/>
        <v>ok</v>
      </c>
      <c r="AA429" s="50" t="str">
        <f t="shared" si="106"/>
        <v>ok</v>
      </c>
    </row>
    <row r="430" spans="1:27" ht="49.5" customHeight="1">
      <c r="A430" s="38">
        <v>427</v>
      </c>
      <c r="B430" s="57"/>
      <c r="C430" s="58"/>
      <c r="D430" s="1"/>
      <c r="E430" s="17"/>
      <c r="F430" s="6"/>
      <c r="G430" s="7"/>
      <c r="H430" s="52">
        <f t="shared" si="93"/>
      </c>
      <c r="I430" s="53">
        <f t="shared" si="94"/>
        <v>0</v>
      </c>
      <c r="J430" s="51">
        <f t="shared" si="95"/>
      </c>
      <c r="K430" s="51">
        <f t="shared" si="96"/>
      </c>
      <c r="L430" s="51" t="str">
        <f t="shared" si="97"/>
        <v>0.00</v>
      </c>
      <c r="P430" s="51">
        <f t="shared" si="98"/>
      </c>
      <c r="Q430" s="51">
        <f t="shared" si="99"/>
      </c>
      <c r="R430" s="51">
        <f t="shared" si="100"/>
      </c>
      <c r="S430" s="51">
        <f t="shared" si="101"/>
      </c>
      <c r="T430" s="51">
        <f t="shared" si="102"/>
      </c>
      <c r="U430" s="51">
        <f t="shared" si="103"/>
      </c>
      <c r="X430" s="51">
        <f t="shared" si="104"/>
        <v>0</v>
      </c>
      <c r="Y430" s="51">
        <f t="shared" si="105"/>
        <v>1</v>
      </c>
      <c r="Z430" s="51" t="str">
        <f t="shared" si="92"/>
        <v>ok</v>
      </c>
      <c r="AA430" s="50" t="str">
        <f t="shared" si="106"/>
        <v>ok</v>
      </c>
    </row>
    <row r="431" spans="1:27" ht="49.5" customHeight="1">
      <c r="A431" s="38">
        <v>428</v>
      </c>
      <c r="B431" s="57"/>
      <c r="C431" s="58"/>
      <c r="D431" s="1"/>
      <c r="E431" s="17"/>
      <c r="F431" s="6"/>
      <c r="G431" s="7"/>
      <c r="H431" s="52">
        <f t="shared" si="93"/>
      </c>
      <c r="I431" s="53">
        <f t="shared" si="94"/>
        <v>0</v>
      </c>
      <c r="J431" s="51">
        <f t="shared" si="95"/>
      </c>
      <c r="K431" s="51">
        <f t="shared" si="96"/>
      </c>
      <c r="L431" s="51" t="str">
        <f t="shared" si="97"/>
        <v>0.00</v>
      </c>
      <c r="P431" s="51">
        <f t="shared" si="98"/>
      </c>
      <c r="Q431" s="51">
        <f t="shared" si="99"/>
      </c>
      <c r="R431" s="51">
        <f t="shared" si="100"/>
      </c>
      <c r="S431" s="51">
        <f t="shared" si="101"/>
      </c>
      <c r="T431" s="51">
        <f t="shared" si="102"/>
      </c>
      <c r="U431" s="51">
        <f t="shared" si="103"/>
      </c>
      <c r="X431" s="51">
        <f t="shared" si="104"/>
        <v>0</v>
      </c>
      <c r="Y431" s="51">
        <f t="shared" si="105"/>
        <v>1</v>
      </c>
      <c r="Z431" s="51" t="str">
        <f t="shared" si="92"/>
        <v>ok</v>
      </c>
      <c r="AA431" s="50" t="str">
        <f t="shared" si="106"/>
        <v>ok</v>
      </c>
    </row>
    <row r="432" spans="1:27" ht="49.5" customHeight="1">
      <c r="A432" s="38">
        <v>429</v>
      </c>
      <c r="B432" s="57"/>
      <c r="C432" s="58"/>
      <c r="D432" s="1"/>
      <c r="E432" s="17"/>
      <c r="F432" s="6"/>
      <c r="G432" s="7"/>
      <c r="H432" s="52">
        <f t="shared" si="93"/>
      </c>
      <c r="I432" s="53">
        <f t="shared" si="94"/>
        <v>0</v>
      </c>
      <c r="J432" s="51">
        <f t="shared" si="95"/>
      </c>
      <c r="K432" s="51">
        <f t="shared" si="96"/>
      </c>
      <c r="L432" s="51" t="str">
        <f t="shared" si="97"/>
        <v>0.00</v>
      </c>
      <c r="P432" s="51">
        <f t="shared" si="98"/>
      </c>
      <c r="Q432" s="51">
        <f t="shared" si="99"/>
      </c>
      <c r="R432" s="51">
        <f t="shared" si="100"/>
      </c>
      <c r="S432" s="51">
        <f t="shared" si="101"/>
      </c>
      <c r="T432" s="51">
        <f t="shared" si="102"/>
      </c>
      <c r="U432" s="51">
        <f t="shared" si="103"/>
      </c>
      <c r="X432" s="51">
        <f t="shared" si="104"/>
        <v>0</v>
      </c>
      <c r="Y432" s="51">
        <f t="shared" si="105"/>
        <v>1</v>
      </c>
      <c r="Z432" s="51" t="str">
        <f t="shared" si="92"/>
        <v>ok</v>
      </c>
      <c r="AA432" s="50" t="str">
        <f t="shared" si="106"/>
        <v>ok</v>
      </c>
    </row>
    <row r="433" spans="1:27" ht="49.5" customHeight="1">
      <c r="A433" s="38">
        <v>430</v>
      </c>
      <c r="B433" s="57"/>
      <c r="C433" s="58"/>
      <c r="D433" s="1"/>
      <c r="E433" s="17"/>
      <c r="F433" s="6"/>
      <c r="G433" s="7"/>
      <c r="H433" s="52">
        <f t="shared" si="93"/>
      </c>
      <c r="I433" s="53">
        <f t="shared" si="94"/>
        <v>0</v>
      </c>
      <c r="J433" s="51">
        <f t="shared" si="95"/>
      </c>
      <c r="K433" s="51">
        <f t="shared" si="96"/>
      </c>
      <c r="L433" s="51" t="str">
        <f t="shared" si="97"/>
        <v>0.00</v>
      </c>
      <c r="P433" s="51">
        <f t="shared" si="98"/>
      </c>
      <c r="Q433" s="51">
        <f t="shared" si="99"/>
      </c>
      <c r="R433" s="51">
        <f t="shared" si="100"/>
      </c>
      <c r="S433" s="51">
        <f t="shared" si="101"/>
      </c>
      <c r="T433" s="51">
        <f t="shared" si="102"/>
      </c>
      <c r="U433" s="51">
        <f t="shared" si="103"/>
      </c>
      <c r="X433" s="51">
        <f t="shared" si="104"/>
        <v>0</v>
      </c>
      <c r="Y433" s="51">
        <f t="shared" si="105"/>
        <v>1</v>
      </c>
      <c r="Z433" s="51" t="str">
        <f t="shared" si="92"/>
        <v>ok</v>
      </c>
      <c r="AA433" s="50" t="str">
        <f t="shared" si="106"/>
        <v>ok</v>
      </c>
    </row>
    <row r="434" spans="1:27" ht="49.5" customHeight="1">
      <c r="A434" s="38">
        <v>431</v>
      </c>
      <c r="B434" s="57"/>
      <c r="C434" s="58"/>
      <c r="D434" s="1"/>
      <c r="E434" s="17"/>
      <c r="F434" s="6"/>
      <c r="G434" s="7"/>
      <c r="H434" s="52">
        <f t="shared" si="93"/>
      </c>
      <c r="I434" s="53">
        <f t="shared" si="94"/>
        <v>0</v>
      </c>
      <c r="J434" s="51">
        <f t="shared" si="95"/>
      </c>
      <c r="K434" s="51">
        <f t="shared" si="96"/>
      </c>
      <c r="L434" s="51" t="str">
        <f t="shared" si="97"/>
        <v>0.00</v>
      </c>
      <c r="P434" s="51">
        <f t="shared" si="98"/>
      </c>
      <c r="Q434" s="51">
        <f t="shared" si="99"/>
      </c>
      <c r="R434" s="51">
        <f t="shared" si="100"/>
      </c>
      <c r="S434" s="51">
        <f t="shared" si="101"/>
      </c>
      <c r="T434" s="51">
        <f t="shared" si="102"/>
      </c>
      <c r="U434" s="51">
        <f t="shared" si="103"/>
      </c>
      <c r="X434" s="51">
        <f t="shared" si="104"/>
        <v>0</v>
      </c>
      <c r="Y434" s="51">
        <f t="shared" si="105"/>
        <v>1</v>
      </c>
      <c r="Z434" s="51" t="str">
        <f t="shared" si="92"/>
        <v>ok</v>
      </c>
      <c r="AA434" s="50" t="str">
        <f t="shared" si="106"/>
        <v>ok</v>
      </c>
    </row>
    <row r="435" spans="1:27" ht="49.5" customHeight="1">
      <c r="A435" s="38">
        <v>432</v>
      </c>
      <c r="B435" s="57"/>
      <c r="C435" s="58"/>
      <c r="D435" s="1"/>
      <c r="E435" s="17"/>
      <c r="F435" s="6"/>
      <c r="G435" s="7"/>
      <c r="H435" s="52">
        <f t="shared" si="93"/>
      </c>
      <c r="I435" s="53">
        <f t="shared" si="94"/>
        <v>0</v>
      </c>
      <c r="J435" s="51">
        <f t="shared" si="95"/>
      </c>
      <c r="K435" s="51">
        <f t="shared" si="96"/>
      </c>
      <c r="L435" s="51" t="str">
        <f t="shared" si="97"/>
        <v>0.00</v>
      </c>
      <c r="P435" s="51">
        <f t="shared" si="98"/>
      </c>
      <c r="Q435" s="51">
        <f t="shared" si="99"/>
      </c>
      <c r="R435" s="51">
        <f t="shared" si="100"/>
      </c>
      <c r="S435" s="51">
        <f t="shared" si="101"/>
      </c>
      <c r="T435" s="51">
        <f t="shared" si="102"/>
      </c>
      <c r="U435" s="51">
        <f t="shared" si="103"/>
      </c>
      <c r="X435" s="51">
        <f t="shared" si="104"/>
        <v>0</v>
      </c>
      <c r="Y435" s="51">
        <f t="shared" si="105"/>
        <v>1</v>
      </c>
      <c r="Z435" s="51" t="str">
        <f t="shared" si="92"/>
        <v>ok</v>
      </c>
      <c r="AA435" s="50" t="str">
        <f t="shared" si="106"/>
        <v>ok</v>
      </c>
    </row>
    <row r="436" spans="1:27" ht="49.5" customHeight="1">
      <c r="A436" s="38">
        <v>433</v>
      </c>
      <c r="B436" s="57"/>
      <c r="C436" s="58"/>
      <c r="D436" s="1"/>
      <c r="E436" s="17"/>
      <c r="F436" s="6"/>
      <c r="G436" s="7"/>
      <c r="H436" s="52">
        <f t="shared" si="93"/>
      </c>
      <c r="I436" s="53">
        <f t="shared" si="94"/>
        <v>0</v>
      </c>
      <c r="J436" s="51">
        <f t="shared" si="95"/>
      </c>
      <c r="K436" s="51">
        <f t="shared" si="96"/>
      </c>
      <c r="L436" s="51" t="str">
        <f t="shared" si="97"/>
        <v>0.00</v>
      </c>
      <c r="P436" s="51">
        <f t="shared" si="98"/>
      </c>
      <c r="Q436" s="51">
        <f t="shared" si="99"/>
      </c>
      <c r="R436" s="51">
        <f t="shared" si="100"/>
      </c>
      <c r="S436" s="51">
        <f t="shared" si="101"/>
      </c>
      <c r="T436" s="51">
        <f t="shared" si="102"/>
      </c>
      <c r="U436" s="51">
        <f t="shared" si="103"/>
      </c>
      <c r="X436" s="51">
        <f t="shared" si="104"/>
        <v>0</v>
      </c>
      <c r="Y436" s="51">
        <f t="shared" si="105"/>
        <v>1</v>
      </c>
      <c r="Z436" s="51" t="str">
        <f t="shared" si="92"/>
        <v>ok</v>
      </c>
      <c r="AA436" s="50" t="str">
        <f t="shared" si="106"/>
        <v>ok</v>
      </c>
    </row>
    <row r="437" spans="1:27" ht="49.5" customHeight="1">
      <c r="A437" s="38">
        <v>434</v>
      </c>
      <c r="B437" s="57"/>
      <c r="C437" s="58"/>
      <c r="D437" s="1"/>
      <c r="E437" s="17"/>
      <c r="F437" s="6"/>
      <c r="G437" s="7"/>
      <c r="H437" s="52">
        <f t="shared" si="93"/>
      </c>
      <c r="I437" s="53">
        <f t="shared" si="94"/>
        <v>0</v>
      </c>
      <c r="J437" s="51">
        <f t="shared" si="95"/>
      </c>
      <c r="K437" s="51">
        <f t="shared" si="96"/>
      </c>
      <c r="L437" s="51" t="str">
        <f t="shared" si="97"/>
        <v>0.00</v>
      </c>
      <c r="P437" s="51">
        <f t="shared" si="98"/>
      </c>
      <c r="Q437" s="51">
        <f t="shared" si="99"/>
      </c>
      <c r="R437" s="51">
        <f t="shared" si="100"/>
      </c>
      <c r="S437" s="51">
        <f t="shared" si="101"/>
      </c>
      <c r="T437" s="51">
        <f t="shared" si="102"/>
      </c>
      <c r="U437" s="51">
        <f t="shared" si="103"/>
      </c>
      <c r="X437" s="51">
        <f t="shared" si="104"/>
        <v>0</v>
      </c>
      <c r="Y437" s="51">
        <f t="shared" si="105"/>
        <v>1</v>
      </c>
      <c r="Z437" s="51" t="str">
        <f t="shared" si="92"/>
        <v>ok</v>
      </c>
      <c r="AA437" s="50" t="str">
        <f t="shared" si="106"/>
        <v>ok</v>
      </c>
    </row>
    <row r="438" spans="1:27" ht="49.5" customHeight="1">
      <c r="A438" s="38">
        <v>435</v>
      </c>
      <c r="B438" s="57"/>
      <c r="C438" s="58"/>
      <c r="D438" s="1"/>
      <c r="E438" s="17"/>
      <c r="F438" s="6"/>
      <c r="G438" s="7"/>
      <c r="H438" s="52">
        <f t="shared" si="93"/>
      </c>
      <c r="I438" s="53">
        <f t="shared" si="94"/>
        <v>0</v>
      </c>
      <c r="J438" s="51">
        <f t="shared" si="95"/>
      </c>
      <c r="K438" s="51">
        <f t="shared" si="96"/>
      </c>
      <c r="L438" s="51" t="str">
        <f t="shared" si="97"/>
        <v>0.00</v>
      </c>
      <c r="P438" s="51">
        <f t="shared" si="98"/>
      </c>
      <c r="Q438" s="51">
        <f t="shared" si="99"/>
      </c>
      <c r="R438" s="51">
        <f t="shared" si="100"/>
      </c>
      <c r="S438" s="51">
        <f t="shared" si="101"/>
      </c>
      <c r="T438" s="51">
        <f t="shared" si="102"/>
      </c>
      <c r="U438" s="51">
        <f t="shared" si="103"/>
      </c>
      <c r="X438" s="51">
        <f t="shared" si="104"/>
        <v>0</v>
      </c>
      <c r="Y438" s="51">
        <f t="shared" si="105"/>
        <v>1</v>
      </c>
      <c r="Z438" s="51" t="str">
        <f t="shared" si="92"/>
        <v>ok</v>
      </c>
      <c r="AA438" s="50" t="str">
        <f t="shared" si="106"/>
        <v>ok</v>
      </c>
    </row>
    <row r="439" spans="1:27" ht="49.5" customHeight="1">
      <c r="A439" s="38">
        <v>436</v>
      </c>
      <c r="B439" s="57"/>
      <c r="C439" s="58"/>
      <c r="D439" s="1"/>
      <c r="E439" s="17"/>
      <c r="F439" s="6"/>
      <c r="G439" s="7"/>
      <c r="H439" s="52">
        <f t="shared" si="93"/>
      </c>
      <c r="I439" s="53">
        <f t="shared" si="94"/>
        <v>0</v>
      </c>
      <c r="J439" s="51">
        <f t="shared" si="95"/>
      </c>
      <c r="K439" s="51">
        <f t="shared" si="96"/>
      </c>
      <c r="L439" s="51" t="str">
        <f t="shared" si="97"/>
        <v>0.00</v>
      </c>
      <c r="P439" s="51">
        <f t="shared" si="98"/>
      </c>
      <c r="Q439" s="51">
        <f t="shared" si="99"/>
      </c>
      <c r="R439" s="51">
        <f t="shared" si="100"/>
      </c>
      <c r="S439" s="51">
        <f t="shared" si="101"/>
      </c>
      <c r="T439" s="51">
        <f t="shared" si="102"/>
      </c>
      <c r="U439" s="51">
        <f t="shared" si="103"/>
      </c>
      <c r="X439" s="51">
        <f t="shared" si="104"/>
        <v>0</v>
      </c>
      <c r="Y439" s="51">
        <f t="shared" si="105"/>
        <v>1</v>
      </c>
      <c r="Z439" s="51" t="str">
        <f t="shared" si="92"/>
        <v>ok</v>
      </c>
      <c r="AA439" s="50" t="str">
        <f t="shared" si="106"/>
        <v>ok</v>
      </c>
    </row>
    <row r="440" spans="1:27" ht="49.5" customHeight="1">
      <c r="A440" s="38">
        <v>437</v>
      </c>
      <c r="B440" s="57"/>
      <c r="C440" s="58"/>
      <c r="D440" s="1"/>
      <c r="E440" s="17"/>
      <c r="F440" s="6"/>
      <c r="G440" s="7"/>
      <c r="H440" s="52">
        <f t="shared" si="93"/>
      </c>
      <c r="I440" s="53">
        <f t="shared" si="94"/>
        <v>0</v>
      </c>
      <c r="J440" s="51">
        <f t="shared" si="95"/>
      </c>
      <c r="K440" s="51">
        <f t="shared" si="96"/>
      </c>
      <c r="L440" s="51" t="str">
        <f t="shared" si="97"/>
        <v>0.00</v>
      </c>
      <c r="P440" s="51">
        <f t="shared" si="98"/>
      </c>
      <c r="Q440" s="51">
        <f t="shared" si="99"/>
      </c>
      <c r="R440" s="51">
        <f t="shared" si="100"/>
      </c>
      <c r="S440" s="51">
        <f t="shared" si="101"/>
      </c>
      <c r="T440" s="51">
        <f t="shared" si="102"/>
      </c>
      <c r="U440" s="51">
        <f t="shared" si="103"/>
      </c>
      <c r="X440" s="51">
        <f t="shared" si="104"/>
        <v>0</v>
      </c>
      <c r="Y440" s="51">
        <f t="shared" si="105"/>
        <v>1</v>
      </c>
      <c r="Z440" s="51" t="str">
        <f t="shared" si="92"/>
        <v>ok</v>
      </c>
      <c r="AA440" s="50" t="str">
        <f t="shared" si="106"/>
        <v>ok</v>
      </c>
    </row>
    <row r="441" spans="1:27" ht="49.5" customHeight="1">
      <c r="A441" s="38">
        <v>438</v>
      </c>
      <c r="B441" s="57"/>
      <c r="C441" s="58"/>
      <c r="D441" s="1"/>
      <c r="E441" s="17"/>
      <c r="F441" s="6"/>
      <c r="G441" s="7"/>
      <c r="H441" s="52">
        <f t="shared" si="93"/>
      </c>
      <c r="I441" s="53">
        <f t="shared" si="94"/>
        <v>0</v>
      </c>
      <c r="J441" s="51">
        <f t="shared" si="95"/>
      </c>
      <c r="K441" s="51">
        <f t="shared" si="96"/>
      </c>
      <c r="L441" s="51" t="str">
        <f t="shared" si="97"/>
        <v>0.00</v>
      </c>
      <c r="P441" s="51">
        <f t="shared" si="98"/>
      </c>
      <c r="Q441" s="51">
        <f t="shared" si="99"/>
      </c>
      <c r="R441" s="51">
        <f t="shared" si="100"/>
      </c>
      <c r="S441" s="51">
        <f t="shared" si="101"/>
      </c>
      <c r="T441" s="51">
        <f t="shared" si="102"/>
      </c>
      <c r="U441" s="51">
        <f t="shared" si="103"/>
      </c>
      <c r="X441" s="51">
        <f t="shared" si="104"/>
        <v>0</v>
      </c>
      <c r="Y441" s="51">
        <f t="shared" si="105"/>
        <v>1</v>
      </c>
      <c r="Z441" s="51" t="str">
        <f t="shared" si="92"/>
        <v>ok</v>
      </c>
      <c r="AA441" s="50" t="str">
        <f t="shared" si="106"/>
        <v>ok</v>
      </c>
    </row>
    <row r="442" spans="1:27" ht="49.5" customHeight="1">
      <c r="A442" s="38">
        <v>439</v>
      </c>
      <c r="B442" s="57"/>
      <c r="C442" s="58"/>
      <c r="D442" s="1"/>
      <c r="E442" s="17"/>
      <c r="F442" s="6"/>
      <c r="G442" s="7"/>
      <c r="H442" s="52">
        <f t="shared" si="93"/>
      </c>
      <c r="I442" s="53">
        <f t="shared" si="94"/>
        <v>0</v>
      </c>
      <c r="J442" s="51">
        <f t="shared" si="95"/>
      </c>
      <c r="K442" s="51">
        <f t="shared" si="96"/>
      </c>
      <c r="L442" s="51" t="str">
        <f t="shared" si="97"/>
        <v>0.00</v>
      </c>
      <c r="P442" s="51">
        <f t="shared" si="98"/>
      </c>
      <c r="Q442" s="51">
        <f t="shared" si="99"/>
      </c>
      <c r="R442" s="51">
        <f t="shared" si="100"/>
      </c>
      <c r="S442" s="51">
        <f t="shared" si="101"/>
      </c>
      <c r="T442" s="51">
        <f t="shared" si="102"/>
      </c>
      <c r="U442" s="51">
        <f t="shared" si="103"/>
      </c>
      <c r="X442" s="51">
        <f t="shared" si="104"/>
        <v>0</v>
      </c>
      <c r="Y442" s="51">
        <f t="shared" si="105"/>
        <v>1</v>
      </c>
      <c r="Z442" s="51" t="str">
        <f t="shared" si="92"/>
        <v>ok</v>
      </c>
      <c r="AA442" s="50" t="str">
        <f t="shared" si="106"/>
        <v>ok</v>
      </c>
    </row>
    <row r="443" spans="1:27" ht="49.5" customHeight="1">
      <c r="A443" s="38">
        <v>440</v>
      </c>
      <c r="B443" s="57"/>
      <c r="C443" s="58"/>
      <c r="D443" s="1"/>
      <c r="E443" s="17"/>
      <c r="F443" s="6"/>
      <c r="G443" s="7"/>
      <c r="H443" s="52">
        <f t="shared" si="93"/>
      </c>
      <c r="I443" s="53">
        <f t="shared" si="94"/>
        <v>0</v>
      </c>
      <c r="J443" s="51">
        <f t="shared" si="95"/>
      </c>
      <c r="K443" s="51">
        <f t="shared" si="96"/>
      </c>
      <c r="L443" s="51" t="str">
        <f t="shared" si="97"/>
        <v>0.00</v>
      </c>
      <c r="P443" s="51">
        <f t="shared" si="98"/>
      </c>
      <c r="Q443" s="51">
        <f t="shared" si="99"/>
      </c>
      <c r="R443" s="51">
        <f t="shared" si="100"/>
      </c>
      <c r="S443" s="51">
        <f t="shared" si="101"/>
      </c>
      <c r="T443" s="51">
        <f t="shared" si="102"/>
      </c>
      <c r="U443" s="51">
        <f t="shared" si="103"/>
      </c>
      <c r="X443" s="51">
        <f t="shared" si="104"/>
        <v>0</v>
      </c>
      <c r="Y443" s="51">
        <f t="shared" si="105"/>
        <v>1</v>
      </c>
      <c r="Z443" s="51" t="str">
        <f t="shared" si="92"/>
        <v>ok</v>
      </c>
      <c r="AA443" s="50" t="str">
        <f t="shared" si="106"/>
        <v>ok</v>
      </c>
    </row>
    <row r="444" spans="1:27" ht="49.5" customHeight="1">
      <c r="A444" s="38">
        <v>441</v>
      </c>
      <c r="B444" s="57"/>
      <c r="C444" s="58"/>
      <c r="D444" s="1"/>
      <c r="E444" s="17"/>
      <c r="F444" s="6"/>
      <c r="G444" s="7"/>
      <c r="H444" s="52">
        <f t="shared" si="93"/>
      </c>
      <c r="I444" s="53">
        <f t="shared" si="94"/>
        <v>0</v>
      </c>
      <c r="J444" s="51">
        <f t="shared" si="95"/>
      </c>
      <c r="K444" s="51">
        <f t="shared" si="96"/>
      </c>
      <c r="L444" s="51" t="str">
        <f t="shared" si="97"/>
        <v>0.00</v>
      </c>
      <c r="P444" s="51">
        <f t="shared" si="98"/>
      </c>
      <c r="Q444" s="51">
        <f t="shared" si="99"/>
      </c>
      <c r="R444" s="51">
        <f t="shared" si="100"/>
      </c>
      <c r="S444" s="51">
        <f t="shared" si="101"/>
      </c>
      <c r="T444" s="51">
        <f t="shared" si="102"/>
      </c>
      <c r="U444" s="51">
        <f t="shared" si="103"/>
      </c>
      <c r="X444" s="51">
        <f t="shared" si="104"/>
        <v>0</v>
      </c>
      <c r="Y444" s="51">
        <f t="shared" si="105"/>
        <v>1</v>
      </c>
      <c r="Z444" s="51" t="str">
        <f t="shared" si="92"/>
        <v>ok</v>
      </c>
      <c r="AA444" s="50" t="str">
        <f t="shared" si="106"/>
        <v>ok</v>
      </c>
    </row>
    <row r="445" spans="1:27" ht="49.5" customHeight="1">
      <c r="A445" s="38">
        <v>442</v>
      </c>
      <c r="B445" s="57"/>
      <c r="C445" s="58"/>
      <c r="D445" s="1"/>
      <c r="E445" s="17"/>
      <c r="F445" s="6"/>
      <c r="G445" s="7"/>
      <c r="H445" s="52">
        <f t="shared" si="93"/>
      </c>
      <c r="I445" s="53">
        <f t="shared" si="94"/>
        <v>0</v>
      </c>
      <c r="J445" s="51">
        <f t="shared" si="95"/>
      </c>
      <c r="K445" s="51">
        <f t="shared" si="96"/>
      </c>
      <c r="L445" s="51" t="str">
        <f t="shared" si="97"/>
        <v>0.00</v>
      </c>
      <c r="P445" s="51">
        <f t="shared" si="98"/>
      </c>
      <c r="Q445" s="51">
        <f t="shared" si="99"/>
      </c>
      <c r="R445" s="51">
        <f t="shared" si="100"/>
      </c>
      <c r="S445" s="51">
        <f t="shared" si="101"/>
      </c>
      <c r="T445" s="51">
        <f t="shared" si="102"/>
      </c>
      <c r="U445" s="51">
        <f t="shared" si="103"/>
      </c>
      <c r="X445" s="51">
        <f t="shared" si="104"/>
        <v>0</v>
      </c>
      <c r="Y445" s="51">
        <f t="shared" si="105"/>
        <v>1</v>
      </c>
      <c r="Z445" s="51" t="str">
        <f t="shared" si="92"/>
        <v>ok</v>
      </c>
      <c r="AA445" s="50" t="str">
        <f t="shared" si="106"/>
        <v>ok</v>
      </c>
    </row>
    <row r="446" spans="1:27" ht="49.5" customHeight="1">
      <c r="A446" s="38">
        <v>443</v>
      </c>
      <c r="B446" s="57"/>
      <c r="C446" s="58"/>
      <c r="D446" s="1"/>
      <c r="E446" s="17"/>
      <c r="F446" s="6"/>
      <c r="G446" s="7"/>
      <c r="H446" s="52">
        <f t="shared" si="93"/>
      </c>
      <c r="I446" s="53">
        <f t="shared" si="94"/>
        <v>0</v>
      </c>
      <c r="J446" s="51">
        <f t="shared" si="95"/>
      </c>
      <c r="K446" s="51">
        <f t="shared" si="96"/>
      </c>
      <c r="L446" s="51" t="str">
        <f t="shared" si="97"/>
        <v>0.00</v>
      </c>
      <c r="P446" s="51">
        <f t="shared" si="98"/>
      </c>
      <c r="Q446" s="51">
        <f t="shared" si="99"/>
      </c>
      <c r="R446" s="51">
        <f t="shared" si="100"/>
      </c>
      <c r="S446" s="51">
        <f t="shared" si="101"/>
      </c>
      <c r="T446" s="51">
        <f t="shared" si="102"/>
      </c>
      <c r="U446" s="51">
        <f t="shared" si="103"/>
      </c>
      <c r="X446" s="51">
        <f t="shared" si="104"/>
        <v>0</v>
      </c>
      <c r="Y446" s="51">
        <f t="shared" si="105"/>
        <v>1</v>
      </c>
      <c r="Z446" s="51" t="str">
        <f t="shared" si="92"/>
        <v>ok</v>
      </c>
      <c r="AA446" s="50" t="str">
        <f t="shared" si="106"/>
        <v>ok</v>
      </c>
    </row>
    <row r="447" spans="1:27" ht="49.5" customHeight="1">
      <c r="A447" s="38">
        <v>444</v>
      </c>
      <c r="B447" s="57"/>
      <c r="C447" s="58"/>
      <c r="D447" s="1"/>
      <c r="E447" s="17"/>
      <c r="F447" s="6"/>
      <c r="G447" s="7"/>
      <c r="H447" s="52">
        <f t="shared" si="93"/>
      </c>
      <c r="I447" s="53">
        <f t="shared" si="94"/>
        <v>0</v>
      </c>
      <c r="J447" s="51">
        <f t="shared" si="95"/>
      </c>
      <c r="K447" s="51">
        <f t="shared" si="96"/>
      </c>
      <c r="L447" s="51" t="str">
        <f t="shared" si="97"/>
        <v>0.00</v>
      </c>
      <c r="P447" s="51">
        <f t="shared" si="98"/>
      </c>
      <c r="Q447" s="51">
        <f t="shared" si="99"/>
      </c>
      <c r="R447" s="51">
        <f t="shared" si="100"/>
      </c>
      <c r="S447" s="51">
        <f t="shared" si="101"/>
      </c>
      <c r="T447" s="51">
        <f t="shared" si="102"/>
      </c>
      <c r="U447" s="51">
        <f t="shared" si="103"/>
      </c>
      <c r="X447" s="51">
        <f t="shared" si="104"/>
        <v>0</v>
      </c>
      <c r="Y447" s="51">
        <f t="shared" si="105"/>
        <v>1</v>
      </c>
      <c r="Z447" s="51" t="str">
        <f t="shared" si="92"/>
        <v>ok</v>
      </c>
      <c r="AA447" s="50" t="str">
        <f t="shared" si="106"/>
        <v>ok</v>
      </c>
    </row>
    <row r="448" spans="1:27" ht="49.5" customHeight="1">
      <c r="A448" s="38">
        <v>445</v>
      </c>
      <c r="B448" s="57"/>
      <c r="C448" s="58"/>
      <c r="D448" s="1"/>
      <c r="E448" s="17"/>
      <c r="F448" s="6"/>
      <c r="G448" s="7"/>
      <c r="H448" s="52">
        <f t="shared" si="93"/>
      </c>
      <c r="I448" s="53">
        <f t="shared" si="94"/>
        <v>0</v>
      </c>
      <c r="J448" s="51">
        <f t="shared" si="95"/>
      </c>
      <c r="K448" s="51">
        <f t="shared" si="96"/>
      </c>
      <c r="L448" s="51" t="str">
        <f t="shared" si="97"/>
        <v>0.00</v>
      </c>
      <c r="P448" s="51">
        <f t="shared" si="98"/>
      </c>
      <c r="Q448" s="51">
        <f t="shared" si="99"/>
      </c>
      <c r="R448" s="51">
        <f t="shared" si="100"/>
      </c>
      <c r="S448" s="51">
        <f t="shared" si="101"/>
      </c>
      <c r="T448" s="51">
        <f t="shared" si="102"/>
      </c>
      <c r="U448" s="51">
        <f t="shared" si="103"/>
      </c>
      <c r="X448" s="51">
        <f t="shared" si="104"/>
        <v>0</v>
      </c>
      <c r="Y448" s="51">
        <f t="shared" si="105"/>
        <v>1</v>
      </c>
      <c r="Z448" s="51" t="str">
        <f t="shared" si="92"/>
        <v>ok</v>
      </c>
      <c r="AA448" s="50" t="str">
        <f t="shared" si="106"/>
        <v>ok</v>
      </c>
    </row>
    <row r="449" spans="1:27" ht="49.5" customHeight="1">
      <c r="A449" s="38">
        <v>446</v>
      </c>
      <c r="B449" s="57"/>
      <c r="C449" s="58"/>
      <c r="D449" s="1"/>
      <c r="E449" s="17"/>
      <c r="F449" s="6"/>
      <c r="G449" s="7"/>
      <c r="H449" s="52">
        <f t="shared" si="93"/>
      </c>
      <c r="I449" s="53">
        <f t="shared" si="94"/>
        <v>0</v>
      </c>
      <c r="J449" s="51">
        <f t="shared" si="95"/>
      </c>
      <c r="K449" s="51">
        <f t="shared" si="96"/>
      </c>
      <c r="L449" s="51" t="str">
        <f t="shared" si="97"/>
        <v>0.00</v>
      </c>
      <c r="P449" s="51">
        <f t="shared" si="98"/>
      </c>
      <c r="Q449" s="51">
        <f t="shared" si="99"/>
      </c>
      <c r="R449" s="51">
        <f t="shared" si="100"/>
      </c>
      <c r="S449" s="51">
        <f t="shared" si="101"/>
      </c>
      <c r="T449" s="51">
        <f t="shared" si="102"/>
      </c>
      <c r="U449" s="51">
        <f t="shared" si="103"/>
      </c>
      <c r="X449" s="51">
        <f t="shared" si="104"/>
        <v>0</v>
      </c>
      <c r="Y449" s="51">
        <f t="shared" si="105"/>
        <v>1</v>
      </c>
      <c r="Z449" s="51" t="str">
        <f t="shared" si="92"/>
        <v>ok</v>
      </c>
      <c r="AA449" s="50" t="str">
        <f t="shared" si="106"/>
        <v>ok</v>
      </c>
    </row>
    <row r="450" spans="1:27" ht="49.5" customHeight="1">
      <c r="A450" s="38">
        <v>447</v>
      </c>
      <c r="B450" s="57"/>
      <c r="C450" s="58"/>
      <c r="D450" s="1"/>
      <c r="E450" s="17"/>
      <c r="F450" s="6"/>
      <c r="G450" s="7"/>
      <c r="H450" s="52">
        <f t="shared" si="93"/>
      </c>
      <c r="I450" s="53">
        <f t="shared" si="94"/>
        <v>0</v>
      </c>
      <c r="J450" s="51">
        <f t="shared" si="95"/>
      </c>
      <c r="K450" s="51">
        <f t="shared" si="96"/>
      </c>
      <c r="L450" s="51" t="str">
        <f t="shared" si="97"/>
        <v>0.00</v>
      </c>
      <c r="P450" s="51">
        <f t="shared" si="98"/>
      </c>
      <c r="Q450" s="51">
        <f t="shared" si="99"/>
      </c>
      <c r="R450" s="51">
        <f t="shared" si="100"/>
      </c>
      <c r="S450" s="51">
        <f t="shared" si="101"/>
      </c>
      <c r="T450" s="51">
        <f t="shared" si="102"/>
      </c>
      <c r="U450" s="51">
        <f t="shared" si="103"/>
      </c>
      <c r="X450" s="51">
        <f t="shared" si="104"/>
        <v>0</v>
      </c>
      <c r="Y450" s="51">
        <f t="shared" si="105"/>
        <v>1</v>
      </c>
      <c r="Z450" s="51" t="str">
        <f t="shared" si="92"/>
        <v>ok</v>
      </c>
      <c r="AA450" s="50" t="str">
        <f t="shared" si="106"/>
        <v>ok</v>
      </c>
    </row>
    <row r="451" spans="1:27" ht="49.5" customHeight="1">
      <c r="A451" s="38">
        <v>448</v>
      </c>
      <c r="B451" s="57"/>
      <c r="C451" s="58"/>
      <c r="D451" s="1"/>
      <c r="E451" s="17"/>
      <c r="F451" s="6"/>
      <c r="G451" s="7"/>
      <c r="H451" s="52">
        <f t="shared" si="93"/>
      </c>
      <c r="I451" s="53">
        <f t="shared" si="94"/>
        <v>0</v>
      </c>
      <c r="J451" s="51">
        <f t="shared" si="95"/>
      </c>
      <c r="K451" s="51">
        <f t="shared" si="96"/>
      </c>
      <c r="L451" s="51" t="str">
        <f t="shared" si="97"/>
        <v>0.00</v>
      </c>
      <c r="P451" s="51">
        <f t="shared" si="98"/>
      </c>
      <c r="Q451" s="51">
        <f t="shared" si="99"/>
      </c>
      <c r="R451" s="51">
        <f t="shared" si="100"/>
      </c>
      <c r="S451" s="51">
        <f t="shared" si="101"/>
      </c>
      <c r="T451" s="51">
        <f t="shared" si="102"/>
      </c>
      <c r="U451" s="51">
        <f t="shared" si="103"/>
      </c>
      <c r="X451" s="51">
        <f t="shared" si="104"/>
        <v>0</v>
      </c>
      <c r="Y451" s="51">
        <f t="shared" si="105"/>
        <v>1</v>
      </c>
      <c r="Z451" s="51" t="str">
        <f t="shared" si="92"/>
        <v>ok</v>
      </c>
      <c r="AA451" s="50" t="str">
        <f t="shared" si="106"/>
        <v>ok</v>
      </c>
    </row>
    <row r="452" spans="1:27" ht="49.5" customHeight="1">
      <c r="A452" s="38">
        <v>449</v>
      </c>
      <c r="B452" s="57"/>
      <c r="C452" s="58"/>
      <c r="D452" s="1"/>
      <c r="E452" s="17"/>
      <c r="F452" s="6"/>
      <c r="G452" s="7"/>
      <c r="H452" s="52">
        <f t="shared" si="93"/>
      </c>
      <c r="I452" s="53">
        <f t="shared" si="94"/>
        <v>0</v>
      </c>
      <c r="J452" s="51">
        <f t="shared" si="95"/>
      </c>
      <c r="K452" s="51">
        <f t="shared" si="96"/>
      </c>
      <c r="L452" s="51" t="str">
        <f t="shared" si="97"/>
        <v>0.00</v>
      </c>
      <c r="P452" s="51">
        <f t="shared" si="98"/>
      </c>
      <c r="Q452" s="51">
        <f t="shared" si="99"/>
      </c>
      <c r="R452" s="51">
        <f t="shared" si="100"/>
      </c>
      <c r="S452" s="51">
        <f t="shared" si="101"/>
      </c>
      <c r="T452" s="51">
        <f t="shared" si="102"/>
      </c>
      <c r="U452" s="51">
        <f t="shared" si="103"/>
      </c>
      <c r="X452" s="51">
        <f t="shared" si="104"/>
        <v>0</v>
      </c>
      <c r="Y452" s="51">
        <f t="shared" si="105"/>
        <v>1</v>
      </c>
      <c r="Z452" s="51" t="str">
        <f aca="true" t="shared" si="107" ref="Z452:Z502">IF(C452="","ok",IF(AA452="error",C452,"ok"))</f>
        <v>ok</v>
      </c>
      <c r="AA452" s="50" t="str">
        <f t="shared" si="106"/>
        <v>ok</v>
      </c>
    </row>
    <row r="453" spans="1:27" ht="49.5" customHeight="1">
      <c r="A453" s="38">
        <v>450</v>
      </c>
      <c r="B453" s="57"/>
      <c r="C453" s="58"/>
      <c r="D453" s="1"/>
      <c r="E453" s="17"/>
      <c r="F453" s="6"/>
      <c r="G453" s="7"/>
      <c r="H453" s="52">
        <f aca="true" t="shared" si="108" ref="H453:H502">CONCATENATE(B453,C453)</f>
      </c>
      <c r="I453" s="53">
        <f aca="true" t="shared" si="109" ref="I453:I502">ROUND(G453,2)</f>
        <v>0</v>
      </c>
      <c r="J453" s="51">
        <f aca="true" t="shared" si="110" ref="J453:J502">IF(C453="","",IF(C453="-","ERR",VLOOKUP(C453,$N$4:$O$15,2,0)))</f>
      </c>
      <c r="K453" s="51">
        <f aca="true" t="shared" si="111" ref="K453:K502">IF(B453="","",VLOOKUP(B453,$V$4:$W$6,2,0))</f>
      </c>
      <c r="L453" s="51" t="str">
        <f aca="true" t="shared" si="112" ref="L453:L502">FIXED(G453,2)</f>
        <v>0.00</v>
      </c>
      <c r="P453" s="51">
        <f aca="true" t="shared" si="113" ref="P453:P502">IF(B453="","",IF(OR($B453=$V$4,$B453=$V$5),$N$4,IF($B453=$V$6,$N$7,"")))</f>
      </c>
      <c r="Q453" s="51">
        <f aca="true" t="shared" si="114" ref="Q453:Q502">IF(B453="","",IF(OR($B453=$V$4,$B453=$V$5),$N$5,IF($B453=$V$6,$N$8,"")))</f>
      </c>
      <c r="R453" s="51">
        <f aca="true" t="shared" si="115" ref="R453:R502">IF(B453="","",IF(OR($B453=$V$4,$B453=$V$5),$N$6,IF($B453=$V$6,$N$9,"")))</f>
      </c>
      <c r="S453" s="51">
        <f aca="true" t="shared" si="116" ref="S453:S502">IF(B453="","",IF(OR($B453=$V$4,$B453=$V$5),"",IF($B453=$V$6,$N$10,"")))</f>
      </c>
      <c r="T453" s="51">
        <f aca="true" t="shared" si="117" ref="T453:T502">IF(B453="","",IF(OR($B453=$V$4,$B453=$V$5),"",IF($B453=$V$6,$N$11,"")))</f>
      </c>
      <c r="U453" s="51">
        <f aca="true" t="shared" si="118" ref="U453:U502">IF(B453="","",IF(OR($B453=$V$4,$B453=$V$5),"",IF($B453=$V$6,$N$12,"")))</f>
      </c>
      <c r="X453" s="51">
        <f aca="true" t="shared" si="119" ref="X453:X502">IF(OR(B453=$V$4,B453=$V$5,B453=$V$6),1,0)</f>
        <v>0</v>
      </c>
      <c r="Y453" s="51">
        <f aca="true" t="shared" si="120" ref="Y453:Y502">IF(X453=1,IF(J453="","-",1),1)</f>
        <v>1</v>
      </c>
      <c r="Z453" s="51" t="str">
        <f t="shared" si="107"/>
        <v>ok</v>
      </c>
      <c r="AA453" s="50" t="str">
        <f aca="true" t="shared" si="121" ref="AA453:AA502">IF(OR(C453=P453,C453=Q453,C453=R453,C453=S453,C453=T453,C453=U453),"ok","error")</f>
        <v>ok</v>
      </c>
    </row>
    <row r="454" spans="1:27" ht="49.5" customHeight="1">
      <c r="A454" s="38">
        <v>451</v>
      </c>
      <c r="B454" s="57"/>
      <c r="C454" s="58"/>
      <c r="D454" s="1"/>
      <c r="E454" s="17"/>
      <c r="F454" s="6"/>
      <c r="G454" s="7"/>
      <c r="H454" s="52">
        <f t="shared" si="108"/>
      </c>
      <c r="I454" s="53">
        <f t="shared" si="109"/>
        <v>0</v>
      </c>
      <c r="J454" s="51">
        <f t="shared" si="110"/>
      </c>
      <c r="K454" s="51">
        <f t="shared" si="111"/>
      </c>
      <c r="L454" s="51" t="str">
        <f t="shared" si="112"/>
        <v>0.00</v>
      </c>
      <c r="P454" s="51">
        <f t="shared" si="113"/>
      </c>
      <c r="Q454" s="51">
        <f t="shared" si="114"/>
      </c>
      <c r="R454" s="51">
        <f t="shared" si="115"/>
      </c>
      <c r="S454" s="51">
        <f t="shared" si="116"/>
      </c>
      <c r="T454" s="51">
        <f t="shared" si="117"/>
      </c>
      <c r="U454" s="51">
        <f t="shared" si="118"/>
      </c>
      <c r="X454" s="51">
        <f t="shared" si="119"/>
        <v>0</v>
      </c>
      <c r="Y454" s="51">
        <f t="shared" si="120"/>
        <v>1</v>
      </c>
      <c r="Z454" s="51" t="str">
        <f t="shared" si="107"/>
        <v>ok</v>
      </c>
      <c r="AA454" s="50" t="str">
        <f t="shared" si="121"/>
        <v>ok</v>
      </c>
    </row>
    <row r="455" spans="1:27" ht="49.5" customHeight="1">
      <c r="A455" s="38">
        <v>452</v>
      </c>
      <c r="B455" s="57"/>
      <c r="C455" s="58"/>
      <c r="D455" s="1"/>
      <c r="E455" s="17"/>
      <c r="F455" s="6"/>
      <c r="G455" s="7"/>
      <c r="H455" s="52">
        <f t="shared" si="108"/>
      </c>
      <c r="I455" s="53">
        <f t="shared" si="109"/>
        <v>0</v>
      </c>
      <c r="J455" s="51">
        <f t="shared" si="110"/>
      </c>
      <c r="K455" s="51">
        <f t="shared" si="111"/>
      </c>
      <c r="L455" s="51" t="str">
        <f t="shared" si="112"/>
        <v>0.00</v>
      </c>
      <c r="P455" s="51">
        <f t="shared" si="113"/>
      </c>
      <c r="Q455" s="51">
        <f t="shared" si="114"/>
      </c>
      <c r="R455" s="51">
        <f t="shared" si="115"/>
      </c>
      <c r="S455" s="51">
        <f t="shared" si="116"/>
      </c>
      <c r="T455" s="51">
        <f t="shared" si="117"/>
      </c>
      <c r="U455" s="51">
        <f t="shared" si="118"/>
      </c>
      <c r="X455" s="51">
        <f t="shared" si="119"/>
        <v>0</v>
      </c>
      <c r="Y455" s="51">
        <f t="shared" si="120"/>
        <v>1</v>
      </c>
      <c r="Z455" s="51" t="str">
        <f t="shared" si="107"/>
        <v>ok</v>
      </c>
      <c r="AA455" s="50" t="str">
        <f t="shared" si="121"/>
        <v>ok</v>
      </c>
    </row>
    <row r="456" spans="1:27" ht="49.5" customHeight="1">
      <c r="A456" s="38">
        <v>453</v>
      </c>
      <c r="B456" s="57"/>
      <c r="C456" s="58"/>
      <c r="D456" s="1"/>
      <c r="E456" s="17"/>
      <c r="F456" s="6"/>
      <c r="G456" s="7"/>
      <c r="H456" s="52">
        <f t="shared" si="108"/>
      </c>
      <c r="I456" s="53">
        <f t="shared" si="109"/>
        <v>0</v>
      </c>
      <c r="J456" s="51">
        <f t="shared" si="110"/>
      </c>
      <c r="K456" s="51">
        <f t="shared" si="111"/>
      </c>
      <c r="L456" s="51" t="str">
        <f t="shared" si="112"/>
        <v>0.00</v>
      </c>
      <c r="P456" s="51">
        <f t="shared" si="113"/>
      </c>
      <c r="Q456" s="51">
        <f t="shared" si="114"/>
      </c>
      <c r="R456" s="51">
        <f t="shared" si="115"/>
      </c>
      <c r="S456" s="51">
        <f t="shared" si="116"/>
      </c>
      <c r="T456" s="51">
        <f t="shared" si="117"/>
      </c>
      <c r="U456" s="51">
        <f t="shared" si="118"/>
      </c>
      <c r="X456" s="51">
        <f t="shared" si="119"/>
        <v>0</v>
      </c>
      <c r="Y456" s="51">
        <f t="shared" si="120"/>
        <v>1</v>
      </c>
      <c r="Z456" s="51" t="str">
        <f t="shared" si="107"/>
        <v>ok</v>
      </c>
      <c r="AA456" s="50" t="str">
        <f t="shared" si="121"/>
        <v>ok</v>
      </c>
    </row>
    <row r="457" spans="1:27" ht="49.5" customHeight="1">
      <c r="A457" s="38">
        <v>454</v>
      </c>
      <c r="B457" s="57"/>
      <c r="C457" s="58"/>
      <c r="D457" s="1"/>
      <c r="E457" s="17"/>
      <c r="F457" s="6"/>
      <c r="G457" s="7"/>
      <c r="H457" s="52">
        <f t="shared" si="108"/>
      </c>
      <c r="I457" s="53">
        <f t="shared" si="109"/>
        <v>0</v>
      </c>
      <c r="J457" s="51">
        <f t="shared" si="110"/>
      </c>
      <c r="K457" s="51">
        <f t="shared" si="111"/>
      </c>
      <c r="L457" s="51" t="str">
        <f t="shared" si="112"/>
        <v>0.00</v>
      </c>
      <c r="P457" s="51">
        <f t="shared" si="113"/>
      </c>
      <c r="Q457" s="51">
        <f t="shared" si="114"/>
      </c>
      <c r="R457" s="51">
        <f t="shared" si="115"/>
      </c>
      <c r="S457" s="51">
        <f t="shared" si="116"/>
      </c>
      <c r="T457" s="51">
        <f t="shared" si="117"/>
      </c>
      <c r="U457" s="51">
        <f t="shared" si="118"/>
      </c>
      <c r="X457" s="51">
        <f t="shared" si="119"/>
        <v>0</v>
      </c>
      <c r="Y457" s="51">
        <f t="shared" si="120"/>
        <v>1</v>
      </c>
      <c r="Z457" s="51" t="str">
        <f t="shared" si="107"/>
        <v>ok</v>
      </c>
      <c r="AA457" s="50" t="str">
        <f t="shared" si="121"/>
        <v>ok</v>
      </c>
    </row>
    <row r="458" spans="1:27" ht="49.5" customHeight="1">
      <c r="A458" s="38">
        <v>455</v>
      </c>
      <c r="B458" s="57"/>
      <c r="C458" s="58"/>
      <c r="D458" s="1"/>
      <c r="E458" s="17"/>
      <c r="F458" s="6"/>
      <c r="G458" s="7"/>
      <c r="H458" s="52">
        <f t="shared" si="108"/>
      </c>
      <c r="I458" s="53">
        <f t="shared" si="109"/>
        <v>0</v>
      </c>
      <c r="J458" s="51">
        <f t="shared" si="110"/>
      </c>
      <c r="K458" s="51">
        <f t="shared" si="111"/>
      </c>
      <c r="L458" s="51" t="str">
        <f t="shared" si="112"/>
        <v>0.00</v>
      </c>
      <c r="P458" s="51">
        <f t="shared" si="113"/>
      </c>
      <c r="Q458" s="51">
        <f t="shared" si="114"/>
      </c>
      <c r="R458" s="51">
        <f t="shared" si="115"/>
      </c>
      <c r="S458" s="51">
        <f t="shared" si="116"/>
      </c>
      <c r="T458" s="51">
        <f t="shared" si="117"/>
      </c>
      <c r="U458" s="51">
        <f t="shared" si="118"/>
      </c>
      <c r="X458" s="51">
        <f t="shared" si="119"/>
        <v>0</v>
      </c>
      <c r="Y458" s="51">
        <f t="shared" si="120"/>
        <v>1</v>
      </c>
      <c r="Z458" s="51" t="str">
        <f t="shared" si="107"/>
        <v>ok</v>
      </c>
      <c r="AA458" s="50" t="str">
        <f t="shared" si="121"/>
        <v>ok</v>
      </c>
    </row>
    <row r="459" spans="1:27" ht="49.5" customHeight="1">
      <c r="A459" s="38">
        <v>456</v>
      </c>
      <c r="B459" s="57"/>
      <c r="C459" s="58"/>
      <c r="D459" s="1"/>
      <c r="E459" s="17"/>
      <c r="F459" s="6"/>
      <c r="G459" s="7"/>
      <c r="H459" s="52">
        <f t="shared" si="108"/>
      </c>
      <c r="I459" s="53">
        <f t="shared" si="109"/>
        <v>0</v>
      </c>
      <c r="J459" s="51">
        <f t="shared" si="110"/>
      </c>
      <c r="K459" s="51">
        <f t="shared" si="111"/>
      </c>
      <c r="L459" s="51" t="str">
        <f t="shared" si="112"/>
        <v>0.00</v>
      </c>
      <c r="P459" s="51">
        <f t="shared" si="113"/>
      </c>
      <c r="Q459" s="51">
        <f t="shared" si="114"/>
      </c>
      <c r="R459" s="51">
        <f t="shared" si="115"/>
      </c>
      <c r="S459" s="51">
        <f t="shared" si="116"/>
      </c>
      <c r="T459" s="51">
        <f t="shared" si="117"/>
      </c>
      <c r="U459" s="51">
        <f t="shared" si="118"/>
      </c>
      <c r="X459" s="51">
        <f t="shared" si="119"/>
        <v>0</v>
      </c>
      <c r="Y459" s="51">
        <f t="shared" si="120"/>
        <v>1</v>
      </c>
      <c r="Z459" s="51" t="str">
        <f t="shared" si="107"/>
        <v>ok</v>
      </c>
      <c r="AA459" s="50" t="str">
        <f t="shared" si="121"/>
        <v>ok</v>
      </c>
    </row>
    <row r="460" spans="1:27" ht="49.5" customHeight="1">
      <c r="A460" s="38">
        <v>457</v>
      </c>
      <c r="B460" s="57"/>
      <c r="C460" s="58"/>
      <c r="D460" s="1"/>
      <c r="E460" s="17"/>
      <c r="F460" s="6"/>
      <c r="G460" s="7"/>
      <c r="H460" s="52">
        <f t="shared" si="108"/>
      </c>
      <c r="I460" s="53">
        <f t="shared" si="109"/>
        <v>0</v>
      </c>
      <c r="J460" s="51">
        <f t="shared" si="110"/>
      </c>
      <c r="K460" s="51">
        <f t="shared" si="111"/>
      </c>
      <c r="L460" s="51" t="str">
        <f t="shared" si="112"/>
        <v>0.00</v>
      </c>
      <c r="P460" s="51">
        <f t="shared" si="113"/>
      </c>
      <c r="Q460" s="51">
        <f t="shared" si="114"/>
      </c>
      <c r="R460" s="51">
        <f t="shared" si="115"/>
      </c>
      <c r="S460" s="51">
        <f t="shared" si="116"/>
      </c>
      <c r="T460" s="51">
        <f t="shared" si="117"/>
      </c>
      <c r="U460" s="51">
        <f t="shared" si="118"/>
      </c>
      <c r="X460" s="51">
        <f t="shared" si="119"/>
        <v>0</v>
      </c>
      <c r="Y460" s="51">
        <f t="shared" si="120"/>
        <v>1</v>
      </c>
      <c r="Z460" s="51" t="str">
        <f t="shared" si="107"/>
        <v>ok</v>
      </c>
      <c r="AA460" s="50" t="str">
        <f t="shared" si="121"/>
        <v>ok</v>
      </c>
    </row>
    <row r="461" spans="1:27" ht="49.5" customHeight="1">
      <c r="A461" s="38">
        <v>458</v>
      </c>
      <c r="B461" s="57"/>
      <c r="C461" s="58"/>
      <c r="D461" s="1"/>
      <c r="E461" s="17"/>
      <c r="F461" s="6"/>
      <c r="G461" s="7"/>
      <c r="H461" s="52">
        <f t="shared" si="108"/>
      </c>
      <c r="I461" s="53">
        <f t="shared" si="109"/>
        <v>0</v>
      </c>
      <c r="J461" s="51">
        <f t="shared" si="110"/>
      </c>
      <c r="K461" s="51">
        <f t="shared" si="111"/>
      </c>
      <c r="L461" s="51" t="str">
        <f t="shared" si="112"/>
        <v>0.00</v>
      </c>
      <c r="P461" s="51">
        <f t="shared" si="113"/>
      </c>
      <c r="Q461" s="51">
        <f t="shared" si="114"/>
      </c>
      <c r="R461" s="51">
        <f t="shared" si="115"/>
      </c>
      <c r="S461" s="51">
        <f t="shared" si="116"/>
      </c>
      <c r="T461" s="51">
        <f t="shared" si="117"/>
      </c>
      <c r="U461" s="51">
        <f t="shared" si="118"/>
      </c>
      <c r="X461" s="51">
        <f t="shared" si="119"/>
        <v>0</v>
      </c>
      <c r="Y461" s="51">
        <f t="shared" si="120"/>
        <v>1</v>
      </c>
      <c r="Z461" s="51" t="str">
        <f t="shared" si="107"/>
        <v>ok</v>
      </c>
      <c r="AA461" s="50" t="str">
        <f t="shared" si="121"/>
        <v>ok</v>
      </c>
    </row>
    <row r="462" spans="1:27" ht="49.5" customHeight="1">
      <c r="A462" s="38">
        <v>459</v>
      </c>
      <c r="B462" s="57"/>
      <c r="C462" s="58"/>
      <c r="D462" s="1"/>
      <c r="E462" s="17"/>
      <c r="F462" s="6"/>
      <c r="G462" s="7"/>
      <c r="H462" s="52">
        <f t="shared" si="108"/>
      </c>
      <c r="I462" s="53">
        <f t="shared" si="109"/>
        <v>0</v>
      </c>
      <c r="J462" s="51">
        <f t="shared" si="110"/>
      </c>
      <c r="K462" s="51">
        <f t="shared" si="111"/>
      </c>
      <c r="L462" s="51" t="str">
        <f t="shared" si="112"/>
        <v>0.00</v>
      </c>
      <c r="P462" s="51">
        <f t="shared" si="113"/>
      </c>
      <c r="Q462" s="51">
        <f t="shared" si="114"/>
      </c>
      <c r="R462" s="51">
        <f t="shared" si="115"/>
      </c>
      <c r="S462" s="51">
        <f t="shared" si="116"/>
      </c>
      <c r="T462" s="51">
        <f t="shared" si="117"/>
      </c>
      <c r="U462" s="51">
        <f t="shared" si="118"/>
      </c>
      <c r="X462" s="51">
        <f t="shared" si="119"/>
        <v>0</v>
      </c>
      <c r="Y462" s="51">
        <f t="shared" si="120"/>
        <v>1</v>
      </c>
      <c r="Z462" s="51" t="str">
        <f t="shared" si="107"/>
        <v>ok</v>
      </c>
      <c r="AA462" s="50" t="str">
        <f t="shared" si="121"/>
        <v>ok</v>
      </c>
    </row>
    <row r="463" spans="1:27" ht="49.5" customHeight="1">
      <c r="A463" s="38">
        <v>460</v>
      </c>
      <c r="B463" s="57"/>
      <c r="C463" s="58"/>
      <c r="D463" s="1"/>
      <c r="E463" s="17"/>
      <c r="F463" s="6"/>
      <c r="G463" s="7"/>
      <c r="H463" s="52">
        <f t="shared" si="108"/>
      </c>
      <c r="I463" s="53">
        <f t="shared" si="109"/>
        <v>0</v>
      </c>
      <c r="J463" s="51">
        <f t="shared" si="110"/>
      </c>
      <c r="K463" s="51">
        <f t="shared" si="111"/>
      </c>
      <c r="L463" s="51" t="str">
        <f t="shared" si="112"/>
        <v>0.00</v>
      </c>
      <c r="P463" s="51">
        <f t="shared" si="113"/>
      </c>
      <c r="Q463" s="51">
        <f t="shared" si="114"/>
      </c>
      <c r="R463" s="51">
        <f t="shared" si="115"/>
      </c>
      <c r="S463" s="51">
        <f t="shared" si="116"/>
      </c>
      <c r="T463" s="51">
        <f t="shared" si="117"/>
      </c>
      <c r="U463" s="51">
        <f t="shared" si="118"/>
      </c>
      <c r="X463" s="51">
        <f t="shared" si="119"/>
        <v>0</v>
      </c>
      <c r="Y463" s="51">
        <f t="shared" si="120"/>
        <v>1</v>
      </c>
      <c r="Z463" s="51" t="str">
        <f t="shared" si="107"/>
        <v>ok</v>
      </c>
      <c r="AA463" s="50" t="str">
        <f t="shared" si="121"/>
        <v>ok</v>
      </c>
    </row>
    <row r="464" spans="1:27" ht="49.5" customHeight="1">
      <c r="A464" s="38">
        <v>461</v>
      </c>
      <c r="B464" s="57"/>
      <c r="C464" s="58"/>
      <c r="D464" s="1"/>
      <c r="E464" s="17"/>
      <c r="F464" s="6"/>
      <c r="G464" s="7"/>
      <c r="H464" s="52">
        <f t="shared" si="108"/>
      </c>
      <c r="I464" s="53">
        <f t="shared" si="109"/>
        <v>0</v>
      </c>
      <c r="J464" s="51">
        <f t="shared" si="110"/>
      </c>
      <c r="K464" s="51">
        <f t="shared" si="111"/>
      </c>
      <c r="L464" s="51" t="str">
        <f t="shared" si="112"/>
        <v>0.00</v>
      </c>
      <c r="P464" s="51">
        <f t="shared" si="113"/>
      </c>
      <c r="Q464" s="51">
        <f t="shared" si="114"/>
      </c>
      <c r="R464" s="51">
        <f t="shared" si="115"/>
      </c>
      <c r="S464" s="51">
        <f t="shared" si="116"/>
      </c>
      <c r="T464" s="51">
        <f t="shared" si="117"/>
      </c>
      <c r="U464" s="51">
        <f t="shared" si="118"/>
      </c>
      <c r="X464" s="51">
        <f t="shared" si="119"/>
        <v>0</v>
      </c>
      <c r="Y464" s="51">
        <f t="shared" si="120"/>
        <v>1</v>
      </c>
      <c r="Z464" s="51" t="str">
        <f t="shared" si="107"/>
        <v>ok</v>
      </c>
      <c r="AA464" s="50" t="str">
        <f t="shared" si="121"/>
        <v>ok</v>
      </c>
    </row>
    <row r="465" spans="1:27" ht="49.5" customHeight="1">
      <c r="A465" s="38">
        <v>462</v>
      </c>
      <c r="B465" s="57"/>
      <c r="C465" s="58"/>
      <c r="D465" s="1"/>
      <c r="E465" s="17"/>
      <c r="F465" s="6"/>
      <c r="G465" s="7"/>
      <c r="H465" s="52">
        <f t="shared" si="108"/>
      </c>
      <c r="I465" s="53">
        <f t="shared" si="109"/>
        <v>0</v>
      </c>
      <c r="J465" s="51">
        <f t="shared" si="110"/>
      </c>
      <c r="K465" s="51">
        <f t="shared" si="111"/>
      </c>
      <c r="L465" s="51" t="str">
        <f t="shared" si="112"/>
        <v>0.00</v>
      </c>
      <c r="P465" s="51">
        <f t="shared" si="113"/>
      </c>
      <c r="Q465" s="51">
        <f t="shared" si="114"/>
      </c>
      <c r="R465" s="51">
        <f t="shared" si="115"/>
      </c>
      <c r="S465" s="51">
        <f t="shared" si="116"/>
      </c>
      <c r="T465" s="51">
        <f t="shared" si="117"/>
      </c>
      <c r="U465" s="51">
        <f t="shared" si="118"/>
      </c>
      <c r="X465" s="51">
        <f t="shared" si="119"/>
        <v>0</v>
      </c>
      <c r="Y465" s="51">
        <f t="shared" si="120"/>
        <v>1</v>
      </c>
      <c r="Z465" s="51" t="str">
        <f t="shared" si="107"/>
        <v>ok</v>
      </c>
      <c r="AA465" s="50" t="str">
        <f t="shared" si="121"/>
        <v>ok</v>
      </c>
    </row>
    <row r="466" spans="1:27" ht="49.5" customHeight="1">
      <c r="A466" s="38">
        <v>463</v>
      </c>
      <c r="B466" s="57"/>
      <c r="C466" s="58"/>
      <c r="D466" s="1"/>
      <c r="E466" s="17"/>
      <c r="F466" s="6"/>
      <c r="G466" s="7"/>
      <c r="H466" s="52">
        <f t="shared" si="108"/>
      </c>
      <c r="I466" s="53">
        <f t="shared" si="109"/>
        <v>0</v>
      </c>
      <c r="J466" s="51">
        <f t="shared" si="110"/>
      </c>
      <c r="K466" s="51">
        <f t="shared" si="111"/>
      </c>
      <c r="L466" s="51" t="str">
        <f t="shared" si="112"/>
        <v>0.00</v>
      </c>
      <c r="P466" s="51">
        <f t="shared" si="113"/>
      </c>
      <c r="Q466" s="51">
        <f t="shared" si="114"/>
      </c>
      <c r="R466" s="51">
        <f t="shared" si="115"/>
      </c>
      <c r="S466" s="51">
        <f t="shared" si="116"/>
      </c>
      <c r="T466" s="51">
        <f t="shared" si="117"/>
      </c>
      <c r="U466" s="51">
        <f t="shared" si="118"/>
      </c>
      <c r="X466" s="51">
        <f t="shared" si="119"/>
        <v>0</v>
      </c>
      <c r="Y466" s="51">
        <f t="shared" si="120"/>
        <v>1</v>
      </c>
      <c r="Z466" s="51" t="str">
        <f t="shared" si="107"/>
        <v>ok</v>
      </c>
      <c r="AA466" s="50" t="str">
        <f t="shared" si="121"/>
        <v>ok</v>
      </c>
    </row>
    <row r="467" spans="1:27" ht="49.5" customHeight="1">
      <c r="A467" s="38">
        <v>464</v>
      </c>
      <c r="B467" s="57"/>
      <c r="C467" s="58"/>
      <c r="D467" s="1"/>
      <c r="E467" s="17"/>
      <c r="F467" s="6"/>
      <c r="G467" s="7"/>
      <c r="H467" s="52">
        <f t="shared" si="108"/>
      </c>
      <c r="I467" s="53">
        <f t="shared" si="109"/>
        <v>0</v>
      </c>
      <c r="J467" s="51">
        <f t="shared" si="110"/>
      </c>
      <c r="K467" s="51">
        <f t="shared" si="111"/>
      </c>
      <c r="L467" s="51" t="str">
        <f t="shared" si="112"/>
        <v>0.00</v>
      </c>
      <c r="P467" s="51">
        <f t="shared" si="113"/>
      </c>
      <c r="Q467" s="51">
        <f t="shared" si="114"/>
      </c>
      <c r="R467" s="51">
        <f t="shared" si="115"/>
      </c>
      <c r="S467" s="51">
        <f t="shared" si="116"/>
      </c>
      <c r="T467" s="51">
        <f t="shared" si="117"/>
      </c>
      <c r="U467" s="51">
        <f t="shared" si="118"/>
      </c>
      <c r="X467" s="51">
        <f t="shared" si="119"/>
        <v>0</v>
      </c>
      <c r="Y467" s="51">
        <f t="shared" si="120"/>
        <v>1</v>
      </c>
      <c r="Z467" s="51" t="str">
        <f t="shared" si="107"/>
        <v>ok</v>
      </c>
      <c r="AA467" s="50" t="str">
        <f t="shared" si="121"/>
        <v>ok</v>
      </c>
    </row>
    <row r="468" spans="1:27" ht="49.5" customHeight="1">
      <c r="A468" s="38">
        <v>465</v>
      </c>
      <c r="B468" s="57"/>
      <c r="C468" s="58"/>
      <c r="D468" s="1"/>
      <c r="E468" s="17"/>
      <c r="F468" s="6"/>
      <c r="G468" s="7"/>
      <c r="H468" s="52">
        <f t="shared" si="108"/>
      </c>
      <c r="I468" s="53">
        <f t="shared" si="109"/>
        <v>0</v>
      </c>
      <c r="J468" s="51">
        <f t="shared" si="110"/>
      </c>
      <c r="K468" s="51">
        <f t="shared" si="111"/>
      </c>
      <c r="L468" s="51" t="str">
        <f t="shared" si="112"/>
        <v>0.00</v>
      </c>
      <c r="P468" s="51">
        <f t="shared" si="113"/>
      </c>
      <c r="Q468" s="51">
        <f t="shared" si="114"/>
      </c>
      <c r="R468" s="51">
        <f t="shared" si="115"/>
      </c>
      <c r="S468" s="51">
        <f t="shared" si="116"/>
      </c>
      <c r="T468" s="51">
        <f t="shared" si="117"/>
      </c>
      <c r="U468" s="51">
        <f t="shared" si="118"/>
      </c>
      <c r="X468" s="51">
        <f t="shared" si="119"/>
        <v>0</v>
      </c>
      <c r="Y468" s="51">
        <f t="shared" si="120"/>
        <v>1</v>
      </c>
      <c r="Z468" s="51" t="str">
        <f t="shared" si="107"/>
        <v>ok</v>
      </c>
      <c r="AA468" s="50" t="str">
        <f t="shared" si="121"/>
        <v>ok</v>
      </c>
    </row>
    <row r="469" spans="1:27" ht="49.5" customHeight="1">
      <c r="A469" s="38">
        <v>466</v>
      </c>
      <c r="B469" s="57"/>
      <c r="C469" s="58"/>
      <c r="D469" s="1"/>
      <c r="E469" s="17"/>
      <c r="F469" s="6"/>
      <c r="G469" s="7"/>
      <c r="H469" s="52">
        <f t="shared" si="108"/>
      </c>
      <c r="I469" s="53">
        <f t="shared" si="109"/>
        <v>0</v>
      </c>
      <c r="J469" s="51">
        <f t="shared" si="110"/>
      </c>
      <c r="K469" s="51">
        <f t="shared" si="111"/>
      </c>
      <c r="L469" s="51" t="str">
        <f t="shared" si="112"/>
        <v>0.00</v>
      </c>
      <c r="P469" s="51">
        <f t="shared" si="113"/>
      </c>
      <c r="Q469" s="51">
        <f t="shared" si="114"/>
      </c>
      <c r="R469" s="51">
        <f t="shared" si="115"/>
      </c>
      <c r="S469" s="51">
        <f t="shared" si="116"/>
      </c>
      <c r="T469" s="51">
        <f t="shared" si="117"/>
      </c>
      <c r="U469" s="51">
        <f t="shared" si="118"/>
      </c>
      <c r="X469" s="51">
        <f t="shared" si="119"/>
        <v>0</v>
      </c>
      <c r="Y469" s="51">
        <f t="shared" si="120"/>
        <v>1</v>
      </c>
      <c r="Z469" s="51" t="str">
        <f t="shared" si="107"/>
        <v>ok</v>
      </c>
      <c r="AA469" s="50" t="str">
        <f t="shared" si="121"/>
        <v>ok</v>
      </c>
    </row>
    <row r="470" spans="1:27" ht="49.5" customHeight="1">
      <c r="A470" s="38">
        <v>467</v>
      </c>
      <c r="B470" s="57"/>
      <c r="C470" s="58"/>
      <c r="D470" s="1"/>
      <c r="E470" s="17"/>
      <c r="F470" s="6"/>
      <c r="G470" s="7"/>
      <c r="H470" s="52">
        <f t="shared" si="108"/>
      </c>
      <c r="I470" s="53">
        <f t="shared" si="109"/>
        <v>0</v>
      </c>
      <c r="J470" s="51">
        <f t="shared" si="110"/>
      </c>
      <c r="K470" s="51">
        <f t="shared" si="111"/>
      </c>
      <c r="L470" s="51" t="str">
        <f t="shared" si="112"/>
        <v>0.00</v>
      </c>
      <c r="P470" s="51">
        <f t="shared" si="113"/>
      </c>
      <c r="Q470" s="51">
        <f t="shared" si="114"/>
      </c>
      <c r="R470" s="51">
        <f t="shared" si="115"/>
      </c>
      <c r="S470" s="51">
        <f t="shared" si="116"/>
      </c>
      <c r="T470" s="51">
        <f t="shared" si="117"/>
      </c>
      <c r="U470" s="51">
        <f t="shared" si="118"/>
      </c>
      <c r="X470" s="51">
        <f t="shared" si="119"/>
        <v>0</v>
      </c>
      <c r="Y470" s="51">
        <f t="shared" si="120"/>
        <v>1</v>
      </c>
      <c r="Z470" s="51" t="str">
        <f t="shared" si="107"/>
        <v>ok</v>
      </c>
      <c r="AA470" s="50" t="str">
        <f t="shared" si="121"/>
        <v>ok</v>
      </c>
    </row>
    <row r="471" spans="1:27" ht="49.5" customHeight="1">
      <c r="A471" s="38">
        <v>468</v>
      </c>
      <c r="B471" s="57"/>
      <c r="C471" s="58"/>
      <c r="D471" s="1"/>
      <c r="E471" s="17"/>
      <c r="F471" s="6"/>
      <c r="G471" s="7"/>
      <c r="H471" s="52">
        <f t="shared" si="108"/>
      </c>
      <c r="I471" s="53">
        <f t="shared" si="109"/>
        <v>0</v>
      </c>
      <c r="J471" s="51">
        <f t="shared" si="110"/>
      </c>
      <c r="K471" s="51">
        <f t="shared" si="111"/>
      </c>
      <c r="L471" s="51" t="str">
        <f t="shared" si="112"/>
        <v>0.00</v>
      </c>
      <c r="P471" s="51">
        <f t="shared" si="113"/>
      </c>
      <c r="Q471" s="51">
        <f t="shared" si="114"/>
      </c>
      <c r="R471" s="51">
        <f t="shared" si="115"/>
      </c>
      <c r="S471" s="51">
        <f t="shared" si="116"/>
      </c>
      <c r="T471" s="51">
        <f t="shared" si="117"/>
      </c>
      <c r="U471" s="51">
        <f t="shared" si="118"/>
      </c>
      <c r="X471" s="51">
        <f t="shared" si="119"/>
        <v>0</v>
      </c>
      <c r="Y471" s="51">
        <f t="shared" si="120"/>
        <v>1</v>
      </c>
      <c r="Z471" s="51" t="str">
        <f t="shared" si="107"/>
        <v>ok</v>
      </c>
      <c r="AA471" s="50" t="str">
        <f t="shared" si="121"/>
        <v>ok</v>
      </c>
    </row>
    <row r="472" spans="1:27" ht="49.5" customHeight="1">
      <c r="A472" s="38">
        <v>469</v>
      </c>
      <c r="B472" s="57"/>
      <c r="C472" s="58"/>
      <c r="D472" s="1"/>
      <c r="E472" s="17"/>
      <c r="F472" s="6"/>
      <c r="G472" s="7"/>
      <c r="H472" s="52">
        <f t="shared" si="108"/>
      </c>
      <c r="I472" s="53">
        <f t="shared" si="109"/>
        <v>0</v>
      </c>
      <c r="J472" s="51">
        <f t="shared" si="110"/>
      </c>
      <c r="K472" s="51">
        <f t="shared" si="111"/>
      </c>
      <c r="L472" s="51" t="str">
        <f t="shared" si="112"/>
        <v>0.00</v>
      </c>
      <c r="P472" s="51">
        <f t="shared" si="113"/>
      </c>
      <c r="Q472" s="51">
        <f t="shared" si="114"/>
      </c>
      <c r="R472" s="51">
        <f t="shared" si="115"/>
      </c>
      <c r="S472" s="51">
        <f t="shared" si="116"/>
      </c>
      <c r="T472" s="51">
        <f t="shared" si="117"/>
      </c>
      <c r="U472" s="51">
        <f t="shared" si="118"/>
      </c>
      <c r="X472" s="51">
        <f t="shared" si="119"/>
        <v>0</v>
      </c>
      <c r="Y472" s="51">
        <f t="shared" si="120"/>
        <v>1</v>
      </c>
      <c r="Z472" s="51" t="str">
        <f t="shared" si="107"/>
        <v>ok</v>
      </c>
      <c r="AA472" s="50" t="str">
        <f t="shared" si="121"/>
        <v>ok</v>
      </c>
    </row>
    <row r="473" spans="1:27" ht="49.5" customHeight="1">
      <c r="A473" s="38">
        <v>470</v>
      </c>
      <c r="B473" s="57"/>
      <c r="C473" s="58"/>
      <c r="D473" s="1"/>
      <c r="E473" s="17"/>
      <c r="F473" s="6"/>
      <c r="G473" s="7"/>
      <c r="H473" s="52">
        <f t="shared" si="108"/>
      </c>
      <c r="I473" s="53">
        <f t="shared" si="109"/>
        <v>0</v>
      </c>
      <c r="J473" s="51">
        <f t="shared" si="110"/>
      </c>
      <c r="K473" s="51">
        <f t="shared" si="111"/>
      </c>
      <c r="L473" s="51" t="str">
        <f t="shared" si="112"/>
        <v>0.00</v>
      </c>
      <c r="P473" s="51">
        <f t="shared" si="113"/>
      </c>
      <c r="Q473" s="51">
        <f t="shared" si="114"/>
      </c>
      <c r="R473" s="51">
        <f t="shared" si="115"/>
      </c>
      <c r="S473" s="51">
        <f t="shared" si="116"/>
      </c>
      <c r="T473" s="51">
        <f t="shared" si="117"/>
      </c>
      <c r="U473" s="51">
        <f t="shared" si="118"/>
      </c>
      <c r="X473" s="51">
        <f t="shared" si="119"/>
        <v>0</v>
      </c>
      <c r="Y473" s="51">
        <f t="shared" si="120"/>
        <v>1</v>
      </c>
      <c r="Z473" s="51" t="str">
        <f t="shared" si="107"/>
        <v>ok</v>
      </c>
      <c r="AA473" s="50" t="str">
        <f t="shared" si="121"/>
        <v>ok</v>
      </c>
    </row>
    <row r="474" spans="1:27" ht="49.5" customHeight="1">
      <c r="A474" s="38">
        <v>471</v>
      </c>
      <c r="B474" s="57"/>
      <c r="C474" s="58"/>
      <c r="D474" s="1"/>
      <c r="E474" s="17"/>
      <c r="F474" s="6"/>
      <c r="G474" s="7"/>
      <c r="H474" s="52">
        <f t="shared" si="108"/>
      </c>
      <c r="I474" s="53">
        <f t="shared" si="109"/>
        <v>0</v>
      </c>
      <c r="J474" s="51">
        <f t="shared" si="110"/>
      </c>
      <c r="K474" s="51">
        <f t="shared" si="111"/>
      </c>
      <c r="L474" s="51" t="str">
        <f t="shared" si="112"/>
        <v>0.00</v>
      </c>
      <c r="P474" s="51">
        <f t="shared" si="113"/>
      </c>
      <c r="Q474" s="51">
        <f t="shared" si="114"/>
      </c>
      <c r="R474" s="51">
        <f t="shared" si="115"/>
      </c>
      <c r="S474" s="51">
        <f t="shared" si="116"/>
      </c>
      <c r="T474" s="51">
        <f t="shared" si="117"/>
      </c>
      <c r="U474" s="51">
        <f t="shared" si="118"/>
      </c>
      <c r="X474" s="51">
        <f t="shared" si="119"/>
        <v>0</v>
      </c>
      <c r="Y474" s="51">
        <f t="shared" si="120"/>
        <v>1</v>
      </c>
      <c r="Z474" s="51" t="str">
        <f t="shared" si="107"/>
        <v>ok</v>
      </c>
      <c r="AA474" s="50" t="str">
        <f t="shared" si="121"/>
        <v>ok</v>
      </c>
    </row>
    <row r="475" spans="1:27" ht="49.5" customHeight="1">
      <c r="A475" s="38">
        <v>472</v>
      </c>
      <c r="B475" s="57"/>
      <c r="C475" s="58"/>
      <c r="D475" s="1"/>
      <c r="E475" s="17"/>
      <c r="F475" s="6"/>
      <c r="G475" s="7"/>
      <c r="H475" s="52">
        <f t="shared" si="108"/>
      </c>
      <c r="I475" s="53">
        <f t="shared" si="109"/>
        <v>0</v>
      </c>
      <c r="J475" s="51">
        <f t="shared" si="110"/>
      </c>
      <c r="K475" s="51">
        <f t="shared" si="111"/>
      </c>
      <c r="L475" s="51" t="str">
        <f t="shared" si="112"/>
        <v>0.00</v>
      </c>
      <c r="P475" s="51">
        <f t="shared" si="113"/>
      </c>
      <c r="Q475" s="51">
        <f t="shared" si="114"/>
      </c>
      <c r="R475" s="51">
        <f t="shared" si="115"/>
      </c>
      <c r="S475" s="51">
        <f t="shared" si="116"/>
      </c>
      <c r="T475" s="51">
        <f t="shared" si="117"/>
      </c>
      <c r="U475" s="51">
        <f t="shared" si="118"/>
      </c>
      <c r="X475" s="51">
        <f t="shared" si="119"/>
        <v>0</v>
      </c>
      <c r="Y475" s="51">
        <f t="shared" si="120"/>
        <v>1</v>
      </c>
      <c r="Z475" s="51" t="str">
        <f t="shared" si="107"/>
        <v>ok</v>
      </c>
      <c r="AA475" s="50" t="str">
        <f t="shared" si="121"/>
        <v>ok</v>
      </c>
    </row>
    <row r="476" spans="1:27" ht="49.5" customHeight="1">
      <c r="A476" s="38">
        <v>473</v>
      </c>
      <c r="B476" s="57"/>
      <c r="C476" s="58"/>
      <c r="D476" s="1"/>
      <c r="E476" s="17"/>
      <c r="F476" s="6"/>
      <c r="G476" s="7"/>
      <c r="H476" s="52">
        <f t="shared" si="108"/>
      </c>
      <c r="I476" s="53">
        <f t="shared" si="109"/>
        <v>0</v>
      </c>
      <c r="J476" s="51">
        <f t="shared" si="110"/>
      </c>
      <c r="K476" s="51">
        <f t="shared" si="111"/>
      </c>
      <c r="L476" s="51" t="str">
        <f t="shared" si="112"/>
        <v>0.00</v>
      </c>
      <c r="P476" s="51">
        <f t="shared" si="113"/>
      </c>
      <c r="Q476" s="51">
        <f t="shared" si="114"/>
      </c>
      <c r="R476" s="51">
        <f t="shared" si="115"/>
      </c>
      <c r="S476" s="51">
        <f t="shared" si="116"/>
      </c>
      <c r="T476" s="51">
        <f t="shared" si="117"/>
      </c>
      <c r="U476" s="51">
        <f t="shared" si="118"/>
      </c>
      <c r="X476" s="51">
        <f t="shared" si="119"/>
        <v>0</v>
      </c>
      <c r="Y476" s="51">
        <f t="shared" si="120"/>
        <v>1</v>
      </c>
      <c r="Z476" s="51" t="str">
        <f t="shared" si="107"/>
        <v>ok</v>
      </c>
      <c r="AA476" s="50" t="str">
        <f t="shared" si="121"/>
        <v>ok</v>
      </c>
    </row>
    <row r="477" spans="1:27" ht="49.5" customHeight="1">
      <c r="A477" s="38">
        <v>474</v>
      </c>
      <c r="B477" s="57"/>
      <c r="C477" s="58"/>
      <c r="D477" s="1"/>
      <c r="E477" s="17"/>
      <c r="F477" s="6"/>
      <c r="G477" s="7"/>
      <c r="H477" s="52">
        <f t="shared" si="108"/>
      </c>
      <c r="I477" s="53">
        <f t="shared" si="109"/>
        <v>0</v>
      </c>
      <c r="J477" s="51">
        <f t="shared" si="110"/>
      </c>
      <c r="K477" s="51">
        <f t="shared" si="111"/>
      </c>
      <c r="L477" s="51" t="str">
        <f t="shared" si="112"/>
        <v>0.00</v>
      </c>
      <c r="P477" s="51">
        <f t="shared" si="113"/>
      </c>
      <c r="Q477" s="51">
        <f t="shared" si="114"/>
      </c>
      <c r="R477" s="51">
        <f t="shared" si="115"/>
      </c>
      <c r="S477" s="51">
        <f t="shared" si="116"/>
      </c>
      <c r="T477" s="51">
        <f t="shared" si="117"/>
      </c>
      <c r="U477" s="51">
        <f t="shared" si="118"/>
      </c>
      <c r="X477" s="51">
        <f t="shared" si="119"/>
        <v>0</v>
      </c>
      <c r="Y477" s="51">
        <f t="shared" si="120"/>
        <v>1</v>
      </c>
      <c r="Z477" s="51" t="str">
        <f t="shared" si="107"/>
        <v>ok</v>
      </c>
      <c r="AA477" s="50" t="str">
        <f t="shared" si="121"/>
        <v>ok</v>
      </c>
    </row>
    <row r="478" spans="1:27" ht="49.5" customHeight="1">
      <c r="A478" s="38">
        <v>475</v>
      </c>
      <c r="B478" s="57"/>
      <c r="C478" s="58"/>
      <c r="D478" s="1"/>
      <c r="E478" s="17"/>
      <c r="F478" s="6"/>
      <c r="G478" s="7"/>
      <c r="H478" s="52">
        <f t="shared" si="108"/>
      </c>
      <c r="I478" s="53">
        <f t="shared" si="109"/>
        <v>0</v>
      </c>
      <c r="J478" s="51">
        <f t="shared" si="110"/>
      </c>
      <c r="K478" s="51">
        <f t="shared" si="111"/>
      </c>
      <c r="L478" s="51" t="str">
        <f t="shared" si="112"/>
        <v>0.00</v>
      </c>
      <c r="P478" s="51">
        <f t="shared" si="113"/>
      </c>
      <c r="Q478" s="51">
        <f t="shared" si="114"/>
      </c>
      <c r="R478" s="51">
        <f t="shared" si="115"/>
      </c>
      <c r="S478" s="51">
        <f t="shared" si="116"/>
      </c>
      <c r="T478" s="51">
        <f t="shared" si="117"/>
      </c>
      <c r="U478" s="51">
        <f t="shared" si="118"/>
      </c>
      <c r="X478" s="51">
        <f t="shared" si="119"/>
        <v>0</v>
      </c>
      <c r="Y478" s="51">
        <f t="shared" si="120"/>
        <v>1</v>
      </c>
      <c r="Z478" s="51" t="str">
        <f t="shared" si="107"/>
        <v>ok</v>
      </c>
      <c r="AA478" s="50" t="str">
        <f t="shared" si="121"/>
        <v>ok</v>
      </c>
    </row>
    <row r="479" spans="1:27" ht="49.5" customHeight="1">
      <c r="A479" s="38">
        <v>476</v>
      </c>
      <c r="B479" s="57"/>
      <c r="C479" s="58"/>
      <c r="D479" s="1"/>
      <c r="E479" s="17"/>
      <c r="F479" s="6"/>
      <c r="G479" s="7"/>
      <c r="H479" s="52">
        <f t="shared" si="108"/>
      </c>
      <c r="I479" s="53">
        <f t="shared" si="109"/>
        <v>0</v>
      </c>
      <c r="J479" s="51">
        <f t="shared" si="110"/>
      </c>
      <c r="K479" s="51">
        <f t="shared" si="111"/>
      </c>
      <c r="L479" s="51" t="str">
        <f t="shared" si="112"/>
        <v>0.00</v>
      </c>
      <c r="P479" s="51">
        <f t="shared" si="113"/>
      </c>
      <c r="Q479" s="51">
        <f t="shared" si="114"/>
      </c>
      <c r="R479" s="51">
        <f t="shared" si="115"/>
      </c>
      <c r="S479" s="51">
        <f t="shared" si="116"/>
      </c>
      <c r="T479" s="51">
        <f t="shared" si="117"/>
      </c>
      <c r="U479" s="51">
        <f t="shared" si="118"/>
      </c>
      <c r="X479" s="51">
        <f t="shared" si="119"/>
        <v>0</v>
      </c>
      <c r="Y479" s="51">
        <f t="shared" si="120"/>
        <v>1</v>
      </c>
      <c r="Z479" s="51" t="str">
        <f t="shared" si="107"/>
        <v>ok</v>
      </c>
      <c r="AA479" s="50" t="str">
        <f t="shared" si="121"/>
        <v>ok</v>
      </c>
    </row>
    <row r="480" spans="1:27" ht="49.5" customHeight="1">
      <c r="A480" s="38">
        <v>477</v>
      </c>
      <c r="B480" s="57"/>
      <c r="C480" s="58"/>
      <c r="D480" s="1"/>
      <c r="E480" s="17"/>
      <c r="F480" s="6"/>
      <c r="G480" s="7"/>
      <c r="H480" s="52">
        <f t="shared" si="108"/>
      </c>
      <c r="I480" s="53">
        <f t="shared" si="109"/>
        <v>0</v>
      </c>
      <c r="J480" s="51">
        <f t="shared" si="110"/>
      </c>
      <c r="K480" s="51">
        <f t="shared" si="111"/>
      </c>
      <c r="L480" s="51" t="str">
        <f t="shared" si="112"/>
        <v>0.00</v>
      </c>
      <c r="P480" s="51">
        <f t="shared" si="113"/>
      </c>
      <c r="Q480" s="51">
        <f t="shared" si="114"/>
      </c>
      <c r="R480" s="51">
        <f t="shared" si="115"/>
      </c>
      <c r="S480" s="51">
        <f t="shared" si="116"/>
      </c>
      <c r="T480" s="51">
        <f t="shared" si="117"/>
      </c>
      <c r="U480" s="51">
        <f t="shared" si="118"/>
      </c>
      <c r="X480" s="51">
        <f t="shared" si="119"/>
        <v>0</v>
      </c>
      <c r="Y480" s="51">
        <f t="shared" si="120"/>
        <v>1</v>
      </c>
      <c r="Z480" s="51" t="str">
        <f t="shared" si="107"/>
        <v>ok</v>
      </c>
      <c r="AA480" s="50" t="str">
        <f t="shared" si="121"/>
        <v>ok</v>
      </c>
    </row>
    <row r="481" spans="1:27" ht="49.5" customHeight="1">
      <c r="A481" s="38">
        <v>478</v>
      </c>
      <c r="B481" s="57"/>
      <c r="C481" s="58"/>
      <c r="D481" s="1"/>
      <c r="E481" s="17"/>
      <c r="F481" s="6"/>
      <c r="G481" s="7"/>
      <c r="H481" s="52">
        <f t="shared" si="108"/>
      </c>
      <c r="I481" s="53">
        <f t="shared" si="109"/>
        <v>0</v>
      </c>
      <c r="J481" s="51">
        <f t="shared" si="110"/>
      </c>
      <c r="K481" s="51">
        <f t="shared" si="111"/>
      </c>
      <c r="L481" s="51" t="str">
        <f t="shared" si="112"/>
        <v>0.00</v>
      </c>
      <c r="P481" s="51">
        <f t="shared" si="113"/>
      </c>
      <c r="Q481" s="51">
        <f t="shared" si="114"/>
      </c>
      <c r="R481" s="51">
        <f t="shared" si="115"/>
      </c>
      <c r="S481" s="51">
        <f t="shared" si="116"/>
      </c>
      <c r="T481" s="51">
        <f t="shared" si="117"/>
      </c>
      <c r="U481" s="51">
        <f t="shared" si="118"/>
      </c>
      <c r="X481" s="51">
        <f t="shared" si="119"/>
        <v>0</v>
      </c>
      <c r="Y481" s="51">
        <f t="shared" si="120"/>
        <v>1</v>
      </c>
      <c r="Z481" s="51" t="str">
        <f t="shared" si="107"/>
        <v>ok</v>
      </c>
      <c r="AA481" s="50" t="str">
        <f t="shared" si="121"/>
        <v>ok</v>
      </c>
    </row>
    <row r="482" spans="1:27" ht="49.5" customHeight="1">
      <c r="A482" s="38">
        <v>479</v>
      </c>
      <c r="B482" s="57"/>
      <c r="C482" s="58"/>
      <c r="D482" s="1"/>
      <c r="E482" s="17"/>
      <c r="F482" s="6"/>
      <c r="G482" s="7"/>
      <c r="H482" s="52">
        <f t="shared" si="108"/>
      </c>
      <c r="I482" s="53">
        <f t="shared" si="109"/>
        <v>0</v>
      </c>
      <c r="J482" s="51">
        <f t="shared" si="110"/>
      </c>
      <c r="K482" s="51">
        <f t="shared" si="111"/>
      </c>
      <c r="L482" s="51" t="str">
        <f t="shared" si="112"/>
        <v>0.00</v>
      </c>
      <c r="P482" s="51">
        <f t="shared" si="113"/>
      </c>
      <c r="Q482" s="51">
        <f t="shared" si="114"/>
      </c>
      <c r="R482" s="51">
        <f t="shared" si="115"/>
      </c>
      <c r="S482" s="51">
        <f t="shared" si="116"/>
      </c>
      <c r="T482" s="51">
        <f t="shared" si="117"/>
      </c>
      <c r="U482" s="51">
        <f t="shared" si="118"/>
      </c>
      <c r="X482" s="51">
        <f t="shared" si="119"/>
        <v>0</v>
      </c>
      <c r="Y482" s="51">
        <f t="shared" si="120"/>
        <v>1</v>
      </c>
      <c r="Z482" s="51" t="str">
        <f t="shared" si="107"/>
        <v>ok</v>
      </c>
      <c r="AA482" s="50" t="str">
        <f t="shared" si="121"/>
        <v>ok</v>
      </c>
    </row>
    <row r="483" spans="1:27" ht="49.5" customHeight="1">
      <c r="A483" s="38">
        <v>480</v>
      </c>
      <c r="B483" s="57"/>
      <c r="C483" s="58"/>
      <c r="D483" s="1"/>
      <c r="E483" s="17"/>
      <c r="F483" s="6"/>
      <c r="G483" s="7"/>
      <c r="H483" s="52">
        <f t="shared" si="108"/>
      </c>
      <c r="I483" s="53">
        <f t="shared" si="109"/>
        <v>0</v>
      </c>
      <c r="J483" s="51">
        <f t="shared" si="110"/>
      </c>
      <c r="K483" s="51">
        <f t="shared" si="111"/>
      </c>
      <c r="L483" s="51" t="str">
        <f t="shared" si="112"/>
        <v>0.00</v>
      </c>
      <c r="P483" s="51">
        <f t="shared" si="113"/>
      </c>
      <c r="Q483" s="51">
        <f t="shared" si="114"/>
      </c>
      <c r="R483" s="51">
        <f t="shared" si="115"/>
      </c>
      <c r="S483" s="51">
        <f t="shared" si="116"/>
      </c>
      <c r="T483" s="51">
        <f t="shared" si="117"/>
      </c>
      <c r="U483" s="51">
        <f t="shared" si="118"/>
      </c>
      <c r="X483" s="51">
        <f t="shared" si="119"/>
        <v>0</v>
      </c>
      <c r="Y483" s="51">
        <f t="shared" si="120"/>
        <v>1</v>
      </c>
      <c r="Z483" s="51" t="str">
        <f t="shared" si="107"/>
        <v>ok</v>
      </c>
      <c r="AA483" s="50" t="str">
        <f t="shared" si="121"/>
        <v>ok</v>
      </c>
    </row>
    <row r="484" spans="1:27" ht="49.5" customHeight="1">
      <c r="A484" s="38">
        <v>481</v>
      </c>
      <c r="B484" s="57"/>
      <c r="C484" s="58"/>
      <c r="D484" s="1"/>
      <c r="E484" s="17"/>
      <c r="F484" s="6"/>
      <c r="G484" s="7"/>
      <c r="H484" s="52">
        <f t="shared" si="108"/>
      </c>
      <c r="I484" s="53">
        <f t="shared" si="109"/>
        <v>0</v>
      </c>
      <c r="J484" s="51">
        <f t="shared" si="110"/>
      </c>
      <c r="K484" s="51">
        <f t="shared" si="111"/>
      </c>
      <c r="L484" s="51" t="str">
        <f t="shared" si="112"/>
        <v>0.00</v>
      </c>
      <c r="P484" s="51">
        <f t="shared" si="113"/>
      </c>
      <c r="Q484" s="51">
        <f t="shared" si="114"/>
      </c>
      <c r="R484" s="51">
        <f t="shared" si="115"/>
      </c>
      <c r="S484" s="51">
        <f t="shared" si="116"/>
      </c>
      <c r="T484" s="51">
        <f t="shared" si="117"/>
      </c>
      <c r="U484" s="51">
        <f t="shared" si="118"/>
      </c>
      <c r="X484" s="51">
        <f t="shared" si="119"/>
        <v>0</v>
      </c>
      <c r="Y484" s="51">
        <f t="shared" si="120"/>
        <v>1</v>
      </c>
      <c r="Z484" s="51" t="str">
        <f t="shared" si="107"/>
        <v>ok</v>
      </c>
      <c r="AA484" s="50" t="str">
        <f t="shared" si="121"/>
        <v>ok</v>
      </c>
    </row>
    <row r="485" spans="1:27" ht="49.5" customHeight="1">
      <c r="A485" s="38">
        <v>482</v>
      </c>
      <c r="B485" s="57"/>
      <c r="C485" s="58"/>
      <c r="D485" s="1"/>
      <c r="E485" s="17"/>
      <c r="F485" s="6"/>
      <c r="G485" s="7"/>
      <c r="H485" s="52">
        <f t="shared" si="108"/>
      </c>
      <c r="I485" s="53">
        <f t="shared" si="109"/>
        <v>0</v>
      </c>
      <c r="J485" s="51">
        <f t="shared" si="110"/>
      </c>
      <c r="K485" s="51">
        <f t="shared" si="111"/>
      </c>
      <c r="L485" s="51" t="str">
        <f t="shared" si="112"/>
        <v>0.00</v>
      </c>
      <c r="P485" s="51">
        <f t="shared" si="113"/>
      </c>
      <c r="Q485" s="51">
        <f t="shared" si="114"/>
      </c>
      <c r="R485" s="51">
        <f t="shared" si="115"/>
      </c>
      <c r="S485" s="51">
        <f t="shared" si="116"/>
      </c>
      <c r="T485" s="51">
        <f t="shared" si="117"/>
      </c>
      <c r="U485" s="51">
        <f t="shared" si="118"/>
      </c>
      <c r="X485" s="51">
        <f t="shared" si="119"/>
        <v>0</v>
      </c>
      <c r="Y485" s="51">
        <f t="shared" si="120"/>
        <v>1</v>
      </c>
      <c r="Z485" s="51" t="str">
        <f t="shared" si="107"/>
        <v>ok</v>
      </c>
      <c r="AA485" s="50" t="str">
        <f t="shared" si="121"/>
        <v>ok</v>
      </c>
    </row>
    <row r="486" spans="1:27" ht="49.5" customHeight="1">
      <c r="A486" s="38">
        <v>483</v>
      </c>
      <c r="B486" s="57"/>
      <c r="C486" s="58"/>
      <c r="D486" s="1"/>
      <c r="E486" s="17"/>
      <c r="F486" s="6"/>
      <c r="G486" s="7"/>
      <c r="H486" s="52">
        <f t="shared" si="108"/>
      </c>
      <c r="I486" s="53">
        <f t="shared" si="109"/>
        <v>0</v>
      </c>
      <c r="J486" s="51">
        <f t="shared" si="110"/>
      </c>
      <c r="K486" s="51">
        <f t="shared" si="111"/>
      </c>
      <c r="L486" s="51" t="str">
        <f t="shared" si="112"/>
        <v>0.00</v>
      </c>
      <c r="P486" s="51">
        <f t="shared" si="113"/>
      </c>
      <c r="Q486" s="51">
        <f t="shared" si="114"/>
      </c>
      <c r="R486" s="51">
        <f t="shared" si="115"/>
      </c>
      <c r="S486" s="51">
        <f t="shared" si="116"/>
      </c>
      <c r="T486" s="51">
        <f t="shared" si="117"/>
      </c>
      <c r="U486" s="51">
        <f t="shared" si="118"/>
      </c>
      <c r="X486" s="51">
        <f t="shared" si="119"/>
        <v>0</v>
      </c>
      <c r="Y486" s="51">
        <f t="shared" si="120"/>
        <v>1</v>
      </c>
      <c r="Z486" s="51" t="str">
        <f t="shared" si="107"/>
        <v>ok</v>
      </c>
      <c r="AA486" s="50" t="str">
        <f t="shared" si="121"/>
        <v>ok</v>
      </c>
    </row>
    <row r="487" spans="1:27" ht="49.5" customHeight="1">
      <c r="A487" s="38">
        <v>484</v>
      </c>
      <c r="B487" s="57"/>
      <c r="C487" s="58"/>
      <c r="D487" s="1"/>
      <c r="E487" s="17"/>
      <c r="F487" s="6"/>
      <c r="G487" s="7"/>
      <c r="H487" s="52">
        <f t="shared" si="108"/>
      </c>
      <c r="I487" s="53">
        <f t="shared" si="109"/>
        <v>0</v>
      </c>
      <c r="J487" s="51">
        <f t="shared" si="110"/>
      </c>
      <c r="K487" s="51">
        <f t="shared" si="111"/>
      </c>
      <c r="L487" s="51" t="str">
        <f t="shared" si="112"/>
        <v>0.00</v>
      </c>
      <c r="P487" s="51">
        <f t="shared" si="113"/>
      </c>
      <c r="Q487" s="51">
        <f t="shared" si="114"/>
      </c>
      <c r="R487" s="51">
        <f t="shared" si="115"/>
      </c>
      <c r="S487" s="51">
        <f t="shared" si="116"/>
      </c>
      <c r="T487" s="51">
        <f t="shared" si="117"/>
      </c>
      <c r="U487" s="51">
        <f t="shared" si="118"/>
      </c>
      <c r="X487" s="51">
        <f t="shared" si="119"/>
        <v>0</v>
      </c>
      <c r="Y487" s="51">
        <f t="shared" si="120"/>
        <v>1</v>
      </c>
      <c r="Z487" s="51" t="str">
        <f t="shared" si="107"/>
        <v>ok</v>
      </c>
      <c r="AA487" s="50" t="str">
        <f t="shared" si="121"/>
        <v>ok</v>
      </c>
    </row>
    <row r="488" spans="1:27" ht="49.5" customHeight="1">
      <c r="A488" s="38">
        <v>485</v>
      </c>
      <c r="B488" s="57"/>
      <c r="C488" s="58"/>
      <c r="D488" s="1"/>
      <c r="E488" s="17"/>
      <c r="F488" s="6"/>
      <c r="G488" s="7"/>
      <c r="H488" s="52">
        <f t="shared" si="108"/>
      </c>
      <c r="I488" s="53">
        <f t="shared" si="109"/>
        <v>0</v>
      </c>
      <c r="J488" s="51">
        <f t="shared" si="110"/>
      </c>
      <c r="K488" s="51">
        <f t="shared" si="111"/>
      </c>
      <c r="L488" s="51" t="str">
        <f t="shared" si="112"/>
        <v>0.00</v>
      </c>
      <c r="P488" s="51">
        <f t="shared" si="113"/>
      </c>
      <c r="Q488" s="51">
        <f t="shared" si="114"/>
      </c>
      <c r="R488" s="51">
        <f t="shared" si="115"/>
      </c>
      <c r="S488" s="51">
        <f t="shared" si="116"/>
      </c>
      <c r="T488" s="51">
        <f t="shared" si="117"/>
      </c>
      <c r="U488" s="51">
        <f t="shared" si="118"/>
      </c>
      <c r="X488" s="51">
        <f t="shared" si="119"/>
        <v>0</v>
      </c>
      <c r="Y488" s="51">
        <f t="shared" si="120"/>
        <v>1</v>
      </c>
      <c r="Z488" s="51" t="str">
        <f t="shared" si="107"/>
        <v>ok</v>
      </c>
      <c r="AA488" s="50" t="str">
        <f t="shared" si="121"/>
        <v>ok</v>
      </c>
    </row>
    <row r="489" spans="1:27" ht="49.5" customHeight="1">
      <c r="A489" s="38">
        <v>486</v>
      </c>
      <c r="B489" s="57"/>
      <c r="C489" s="58"/>
      <c r="D489" s="1"/>
      <c r="E489" s="17"/>
      <c r="F489" s="6"/>
      <c r="G489" s="7"/>
      <c r="H489" s="52">
        <f t="shared" si="108"/>
      </c>
      <c r="I489" s="53">
        <f t="shared" si="109"/>
        <v>0</v>
      </c>
      <c r="J489" s="51">
        <f t="shared" si="110"/>
      </c>
      <c r="K489" s="51">
        <f t="shared" si="111"/>
      </c>
      <c r="L489" s="51" t="str">
        <f t="shared" si="112"/>
        <v>0.00</v>
      </c>
      <c r="P489" s="51">
        <f t="shared" si="113"/>
      </c>
      <c r="Q489" s="51">
        <f t="shared" si="114"/>
      </c>
      <c r="R489" s="51">
        <f t="shared" si="115"/>
      </c>
      <c r="S489" s="51">
        <f t="shared" si="116"/>
      </c>
      <c r="T489" s="51">
        <f t="shared" si="117"/>
      </c>
      <c r="U489" s="51">
        <f t="shared" si="118"/>
      </c>
      <c r="X489" s="51">
        <f t="shared" si="119"/>
        <v>0</v>
      </c>
      <c r="Y489" s="51">
        <f t="shared" si="120"/>
        <v>1</v>
      </c>
      <c r="Z489" s="51" t="str">
        <f t="shared" si="107"/>
        <v>ok</v>
      </c>
      <c r="AA489" s="50" t="str">
        <f t="shared" si="121"/>
        <v>ok</v>
      </c>
    </row>
    <row r="490" spans="1:27" ht="49.5" customHeight="1">
      <c r="A490" s="38">
        <v>487</v>
      </c>
      <c r="B490" s="57"/>
      <c r="C490" s="58"/>
      <c r="D490" s="1"/>
      <c r="E490" s="17"/>
      <c r="F490" s="6"/>
      <c r="G490" s="7"/>
      <c r="H490" s="52">
        <f t="shared" si="108"/>
      </c>
      <c r="I490" s="53">
        <f t="shared" si="109"/>
        <v>0</v>
      </c>
      <c r="J490" s="51">
        <f t="shared" si="110"/>
      </c>
      <c r="K490" s="51">
        <f t="shared" si="111"/>
      </c>
      <c r="L490" s="51" t="str">
        <f t="shared" si="112"/>
        <v>0.00</v>
      </c>
      <c r="P490" s="51">
        <f t="shared" si="113"/>
      </c>
      <c r="Q490" s="51">
        <f t="shared" si="114"/>
      </c>
      <c r="R490" s="51">
        <f t="shared" si="115"/>
      </c>
      <c r="S490" s="51">
        <f t="shared" si="116"/>
      </c>
      <c r="T490" s="51">
        <f t="shared" si="117"/>
      </c>
      <c r="U490" s="51">
        <f t="shared" si="118"/>
      </c>
      <c r="X490" s="51">
        <f t="shared" si="119"/>
        <v>0</v>
      </c>
      <c r="Y490" s="51">
        <f t="shared" si="120"/>
        <v>1</v>
      </c>
      <c r="Z490" s="51" t="str">
        <f t="shared" si="107"/>
        <v>ok</v>
      </c>
      <c r="AA490" s="50" t="str">
        <f t="shared" si="121"/>
        <v>ok</v>
      </c>
    </row>
    <row r="491" spans="1:27" ht="49.5" customHeight="1">
      <c r="A491" s="38">
        <v>488</v>
      </c>
      <c r="B491" s="57"/>
      <c r="C491" s="58"/>
      <c r="D491" s="1"/>
      <c r="E491" s="17"/>
      <c r="F491" s="6"/>
      <c r="G491" s="7"/>
      <c r="H491" s="52">
        <f t="shared" si="108"/>
      </c>
      <c r="I491" s="53">
        <f t="shared" si="109"/>
        <v>0</v>
      </c>
      <c r="J491" s="51">
        <f t="shared" si="110"/>
      </c>
      <c r="K491" s="51">
        <f t="shared" si="111"/>
      </c>
      <c r="L491" s="51" t="str">
        <f t="shared" si="112"/>
        <v>0.00</v>
      </c>
      <c r="P491" s="51">
        <f t="shared" si="113"/>
      </c>
      <c r="Q491" s="51">
        <f t="shared" si="114"/>
      </c>
      <c r="R491" s="51">
        <f t="shared" si="115"/>
      </c>
      <c r="S491" s="51">
        <f t="shared" si="116"/>
      </c>
      <c r="T491" s="51">
        <f t="shared" si="117"/>
      </c>
      <c r="U491" s="51">
        <f t="shared" si="118"/>
      </c>
      <c r="X491" s="51">
        <f t="shared" si="119"/>
        <v>0</v>
      </c>
      <c r="Y491" s="51">
        <f t="shared" si="120"/>
        <v>1</v>
      </c>
      <c r="Z491" s="51" t="str">
        <f t="shared" si="107"/>
        <v>ok</v>
      </c>
      <c r="AA491" s="50" t="str">
        <f t="shared" si="121"/>
        <v>ok</v>
      </c>
    </row>
    <row r="492" spans="1:27" ht="49.5" customHeight="1">
      <c r="A492" s="38">
        <v>489</v>
      </c>
      <c r="B492" s="57"/>
      <c r="C492" s="58"/>
      <c r="D492" s="1"/>
      <c r="E492" s="17"/>
      <c r="F492" s="6"/>
      <c r="G492" s="7"/>
      <c r="H492" s="52">
        <f t="shared" si="108"/>
      </c>
      <c r="I492" s="53">
        <f t="shared" si="109"/>
        <v>0</v>
      </c>
      <c r="J492" s="51">
        <f t="shared" si="110"/>
      </c>
      <c r="K492" s="51">
        <f t="shared" si="111"/>
      </c>
      <c r="L492" s="51" t="str">
        <f t="shared" si="112"/>
        <v>0.00</v>
      </c>
      <c r="P492" s="51">
        <f t="shared" si="113"/>
      </c>
      <c r="Q492" s="51">
        <f t="shared" si="114"/>
      </c>
      <c r="R492" s="51">
        <f t="shared" si="115"/>
      </c>
      <c r="S492" s="51">
        <f t="shared" si="116"/>
      </c>
      <c r="T492" s="51">
        <f t="shared" si="117"/>
      </c>
      <c r="U492" s="51">
        <f t="shared" si="118"/>
      </c>
      <c r="X492" s="51">
        <f t="shared" si="119"/>
        <v>0</v>
      </c>
      <c r="Y492" s="51">
        <f t="shared" si="120"/>
        <v>1</v>
      </c>
      <c r="Z492" s="51" t="str">
        <f t="shared" si="107"/>
        <v>ok</v>
      </c>
      <c r="AA492" s="50" t="str">
        <f t="shared" si="121"/>
        <v>ok</v>
      </c>
    </row>
    <row r="493" spans="1:27" ht="49.5" customHeight="1">
      <c r="A493" s="38">
        <v>490</v>
      </c>
      <c r="B493" s="57"/>
      <c r="C493" s="58"/>
      <c r="D493" s="1"/>
      <c r="E493" s="17"/>
      <c r="F493" s="6"/>
      <c r="G493" s="7"/>
      <c r="H493" s="52">
        <f t="shared" si="108"/>
      </c>
      <c r="I493" s="53">
        <f t="shared" si="109"/>
        <v>0</v>
      </c>
      <c r="J493" s="51">
        <f t="shared" si="110"/>
      </c>
      <c r="K493" s="51">
        <f t="shared" si="111"/>
      </c>
      <c r="L493" s="51" t="str">
        <f t="shared" si="112"/>
        <v>0.00</v>
      </c>
      <c r="P493" s="51">
        <f t="shared" si="113"/>
      </c>
      <c r="Q493" s="51">
        <f t="shared" si="114"/>
      </c>
      <c r="R493" s="51">
        <f t="shared" si="115"/>
      </c>
      <c r="S493" s="51">
        <f t="shared" si="116"/>
      </c>
      <c r="T493" s="51">
        <f t="shared" si="117"/>
      </c>
      <c r="U493" s="51">
        <f t="shared" si="118"/>
      </c>
      <c r="X493" s="51">
        <f t="shared" si="119"/>
        <v>0</v>
      </c>
      <c r="Y493" s="51">
        <f t="shared" si="120"/>
        <v>1</v>
      </c>
      <c r="Z493" s="51" t="str">
        <f t="shared" si="107"/>
        <v>ok</v>
      </c>
      <c r="AA493" s="50" t="str">
        <f t="shared" si="121"/>
        <v>ok</v>
      </c>
    </row>
    <row r="494" spans="1:27" ht="49.5" customHeight="1">
      <c r="A494" s="38">
        <v>491</v>
      </c>
      <c r="B494" s="57"/>
      <c r="C494" s="58"/>
      <c r="D494" s="1"/>
      <c r="E494" s="17"/>
      <c r="F494" s="6"/>
      <c r="G494" s="7"/>
      <c r="H494" s="52">
        <f t="shared" si="108"/>
      </c>
      <c r="I494" s="53">
        <f t="shared" si="109"/>
        <v>0</v>
      </c>
      <c r="J494" s="51">
        <f t="shared" si="110"/>
      </c>
      <c r="K494" s="51">
        <f t="shared" si="111"/>
      </c>
      <c r="L494" s="51" t="str">
        <f t="shared" si="112"/>
        <v>0.00</v>
      </c>
      <c r="P494" s="51">
        <f t="shared" si="113"/>
      </c>
      <c r="Q494" s="51">
        <f t="shared" si="114"/>
      </c>
      <c r="R494" s="51">
        <f t="shared" si="115"/>
      </c>
      <c r="S494" s="51">
        <f t="shared" si="116"/>
      </c>
      <c r="T494" s="51">
        <f t="shared" si="117"/>
      </c>
      <c r="U494" s="51">
        <f t="shared" si="118"/>
      </c>
      <c r="X494" s="51">
        <f t="shared" si="119"/>
        <v>0</v>
      </c>
      <c r="Y494" s="51">
        <f t="shared" si="120"/>
        <v>1</v>
      </c>
      <c r="Z494" s="51" t="str">
        <f t="shared" si="107"/>
        <v>ok</v>
      </c>
      <c r="AA494" s="50" t="str">
        <f t="shared" si="121"/>
        <v>ok</v>
      </c>
    </row>
    <row r="495" spans="1:27" ht="49.5" customHeight="1">
      <c r="A495" s="38">
        <v>492</v>
      </c>
      <c r="B495" s="57"/>
      <c r="C495" s="58"/>
      <c r="D495" s="1"/>
      <c r="E495" s="17"/>
      <c r="F495" s="6"/>
      <c r="G495" s="7"/>
      <c r="H495" s="52">
        <f t="shared" si="108"/>
      </c>
      <c r="I495" s="53">
        <f t="shared" si="109"/>
        <v>0</v>
      </c>
      <c r="J495" s="51">
        <f t="shared" si="110"/>
      </c>
      <c r="K495" s="51">
        <f t="shared" si="111"/>
      </c>
      <c r="L495" s="51" t="str">
        <f t="shared" si="112"/>
        <v>0.00</v>
      </c>
      <c r="P495" s="51">
        <f t="shared" si="113"/>
      </c>
      <c r="Q495" s="51">
        <f t="shared" si="114"/>
      </c>
      <c r="R495" s="51">
        <f t="shared" si="115"/>
      </c>
      <c r="S495" s="51">
        <f t="shared" si="116"/>
      </c>
      <c r="T495" s="51">
        <f t="shared" si="117"/>
      </c>
      <c r="U495" s="51">
        <f t="shared" si="118"/>
      </c>
      <c r="X495" s="51">
        <f t="shared" si="119"/>
        <v>0</v>
      </c>
      <c r="Y495" s="51">
        <f t="shared" si="120"/>
        <v>1</v>
      </c>
      <c r="Z495" s="51" t="str">
        <f t="shared" si="107"/>
        <v>ok</v>
      </c>
      <c r="AA495" s="50" t="str">
        <f t="shared" si="121"/>
        <v>ok</v>
      </c>
    </row>
    <row r="496" spans="1:27" ht="49.5" customHeight="1">
      <c r="A496" s="38">
        <v>493</v>
      </c>
      <c r="B496" s="57"/>
      <c r="C496" s="58"/>
      <c r="D496" s="1"/>
      <c r="E496" s="17"/>
      <c r="F496" s="6"/>
      <c r="G496" s="7"/>
      <c r="H496" s="52">
        <f t="shared" si="108"/>
      </c>
      <c r="I496" s="53">
        <f t="shared" si="109"/>
        <v>0</v>
      </c>
      <c r="J496" s="51">
        <f t="shared" si="110"/>
      </c>
      <c r="K496" s="51">
        <f t="shared" si="111"/>
      </c>
      <c r="L496" s="51" t="str">
        <f t="shared" si="112"/>
        <v>0.00</v>
      </c>
      <c r="P496" s="51">
        <f t="shared" si="113"/>
      </c>
      <c r="Q496" s="51">
        <f t="shared" si="114"/>
      </c>
      <c r="R496" s="51">
        <f t="shared" si="115"/>
      </c>
      <c r="S496" s="51">
        <f t="shared" si="116"/>
      </c>
      <c r="T496" s="51">
        <f t="shared" si="117"/>
      </c>
      <c r="U496" s="51">
        <f t="shared" si="118"/>
      </c>
      <c r="X496" s="51">
        <f t="shared" si="119"/>
        <v>0</v>
      </c>
      <c r="Y496" s="51">
        <f t="shared" si="120"/>
        <v>1</v>
      </c>
      <c r="Z496" s="51" t="str">
        <f t="shared" si="107"/>
        <v>ok</v>
      </c>
      <c r="AA496" s="50" t="str">
        <f t="shared" si="121"/>
        <v>ok</v>
      </c>
    </row>
    <row r="497" spans="1:27" ht="49.5" customHeight="1">
      <c r="A497" s="38">
        <v>494</v>
      </c>
      <c r="B497" s="57"/>
      <c r="C497" s="58"/>
      <c r="D497" s="1"/>
      <c r="E497" s="17"/>
      <c r="F497" s="6"/>
      <c r="G497" s="7"/>
      <c r="H497" s="52">
        <f t="shared" si="108"/>
      </c>
      <c r="I497" s="53">
        <f t="shared" si="109"/>
        <v>0</v>
      </c>
      <c r="J497" s="51">
        <f t="shared" si="110"/>
      </c>
      <c r="K497" s="51">
        <f t="shared" si="111"/>
      </c>
      <c r="L497" s="51" t="str">
        <f t="shared" si="112"/>
        <v>0.00</v>
      </c>
      <c r="P497" s="51">
        <f t="shared" si="113"/>
      </c>
      <c r="Q497" s="51">
        <f t="shared" si="114"/>
      </c>
      <c r="R497" s="51">
        <f t="shared" si="115"/>
      </c>
      <c r="S497" s="51">
        <f t="shared" si="116"/>
      </c>
      <c r="T497" s="51">
        <f t="shared" si="117"/>
      </c>
      <c r="U497" s="51">
        <f t="shared" si="118"/>
      </c>
      <c r="X497" s="51">
        <f t="shared" si="119"/>
        <v>0</v>
      </c>
      <c r="Y497" s="51">
        <f t="shared" si="120"/>
        <v>1</v>
      </c>
      <c r="Z497" s="51" t="str">
        <f t="shared" si="107"/>
        <v>ok</v>
      </c>
      <c r="AA497" s="50" t="str">
        <f t="shared" si="121"/>
        <v>ok</v>
      </c>
    </row>
    <row r="498" spans="1:27" ht="49.5" customHeight="1">
      <c r="A498" s="38">
        <v>495</v>
      </c>
      <c r="B498" s="57"/>
      <c r="C498" s="58"/>
      <c r="D498" s="1"/>
      <c r="E498" s="17"/>
      <c r="F498" s="6"/>
      <c r="G498" s="7"/>
      <c r="H498" s="52">
        <f t="shared" si="108"/>
      </c>
      <c r="I498" s="53">
        <f t="shared" si="109"/>
        <v>0</v>
      </c>
      <c r="J498" s="51">
        <f t="shared" si="110"/>
      </c>
      <c r="K498" s="51">
        <f t="shared" si="111"/>
      </c>
      <c r="L498" s="51" t="str">
        <f t="shared" si="112"/>
        <v>0.00</v>
      </c>
      <c r="P498" s="51">
        <f t="shared" si="113"/>
      </c>
      <c r="Q498" s="51">
        <f t="shared" si="114"/>
      </c>
      <c r="R498" s="51">
        <f t="shared" si="115"/>
      </c>
      <c r="S498" s="51">
        <f t="shared" si="116"/>
      </c>
      <c r="T498" s="51">
        <f t="shared" si="117"/>
      </c>
      <c r="U498" s="51">
        <f t="shared" si="118"/>
      </c>
      <c r="X498" s="51">
        <f t="shared" si="119"/>
        <v>0</v>
      </c>
      <c r="Y498" s="51">
        <f t="shared" si="120"/>
        <v>1</v>
      </c>
      <c r="Z498" s="51" t="str">
        <f t="shared" si="107"/>
        <v>ok</v>
      </c>
      <c r="AA498" s="50" t="str">
        <f t="shared" si="121"/>
        <v>ok</v>
      </c>
    </row>
    <row r="499" spans="1:27" ht="49.5" customHeight="1">
      <c r="A499" s="38">
        <v>496</v>
      </c>
      <c r="B499" s="57"/>
      <c r="C499" s="58"/>
      <c r="D499" s="1"/>
      <c r="E499" s="17"/>
      <c r="F499" s="6"/>
      <c r="G499" s="7"/>
      <c r="H499" s="52">
        <f t="shared" si="108"/>
      </c>
      <c r="I499" s="53">
        <f t="shared" si="109"/>
        <v>0</v>
      </c>
      <c r="J499" s="51">
        <f t="shared" si="110"/>
      </c>
      <c r="K499" s="51">
        <f t="shared" si="111"/>
      </c>
      <c r="L499" s="51" t="str">
        <f t="shared" si="112"/>
        <v>0.00</v>
      </c>
      <c r="P499" s="51">
        <f t="shared" si="113"/>
      </c>
      <c r="Q499" s="51">
        <f t="shared" si="114"/>
      </c>
      <c r="R499" s="51">
        <f t="shared" si="115"/>
      </c>
      <c r="S499" s="51">
        <f t="shared" si="116"/>
      </c>
      <c r="T499" s="51">
        <f t="shared" si="117"/>
      </c>
      <c r="U499" s="51">
        <f t="shared" si="118"/>
      </c>
      <c r="X499" s="51">
        <f t="shared" si="119"/>
        <v>0</v>
      </c>
      <c r="Y499" s="51">
        <f t="shared" si="120"/>
        <v>1</v>
      </c>
      <c r="Z499" s="51" t="str">
        <f t="shared" si="107"/>
        <v>ok</v>
      </c>
      <c r="AA499" s="50" t="str">
        <f t="shared" si="121"/>
        <v>ok</v>
      </c>
    </row>
    <row r="500" spans="1:27" ht="49.5" customHeight="1">
      <c r="A500" s="38">
        <v>497</v>
      </c>
      <c r="B500" s="57"/>
      <c r="C500" s="58"/>
      <c r="D500" s="1"/>
      <c r="E500" s="17"/>
      <c r="F500" s="6"/>
      <c r="G500" s="7"/>
      <c r="H500" s="52">
        <f t="shared" si="108"/>
      </c>
      <c r="I500" s="53">
        <f t="shared" si="109"/>
        <v>0</v>
      </c>
      <c r="J500" s="51">
        <f t="shared" si="110"/>
      </c>
      <c r="K500" s="51">
        <f t="shared" si="111"/>
      </c>
      <c r="L500" s="51" t="str">
        <f t="shared" si="112"/>
        <v>0.00</v>
      </c>
      <c r="P500" s="51">
        <f t="shared" si="113"/>
      </c>
      <c r="Q500" s="51">
        <f t="shared" si="114"/>
      </c>
      <c r="R500" s="51">
        <f t="shared" si="115"/>
      </c>
      <c r="S500" s="51">
        <f t="shared" si="116"/>
      </c>
      <c r="T500" s="51">
        <f t="shared" si="117"/>
      </c>
      <c r="U500" s="51">
        <f t="shared" si="118"/>
      </c>
      <c r="X500" s="51">
        <f t="shared" si="119"/>
        <v>0</v>
      </c>
      <c r="Y500" s="51">
        <f t="shared" si="120"/>
        <v>1</v>
      </c>
      <c r="Z500" s="51" t="str">
        <f t="shared" si="107"/>
        <v>ok</v>
      </c>
      <c r="AA500" s="50" t="str">
        <f t="shared" si="121"/>
        <v>ok</v>
      </c>
    </row>
    <row r="501" spans="1:27" ht="49.5" customHeight="1">
      <c r="A501" s="38">
        <v>498</v>
      </c>
      <c r="B501" s="57"/>
      <c r="C501" s="58"/>
      <c r="D501" s="1"/>
      <c r="E501" s="17"/>
      <c r="F501" s="6"/>
      <c r="G501" s="7"/>
      <c r="H501" s="52">
        <f t="shared" si="108"/>
      </c>
      <c r="I501" s="53">
        <f t="shared" si="109"/>
        <v>0</v>
      </c>
      <c r="J501" s="51">
        <f t="shared" si="110"/>
      </c>
      <c r="K501" s="51">
        <f t="shared" si="111"/>
      </c>
      <c r="L501" s="51" t="str">
        <f t="shared" si="112"/>
        <v>0.00</v>
      </c>
      <c r="P501" s="51">
        <f t="shared" si="113"/>
      </c>
      <c r="Q501" s="51">
        <f t="shared" si="114"/>
      </c>
      <c r="R501" s="51">
        <f t="shared" si="115"/>
      </c>
      <c r="S501" s="51">
        <f t="shared" si="116"/>
      </c>
      <c r="T501" s="51">
        <f t="shared" si="117"/>
      </c>
      <c r="U501" s="51">
        <f t="shared" si="118"/>
      </c>
      <c r="X501" s="51">
        <f t="shared" si="119"/>
        <v>0</v>
      </c>
      <c r="Y501" s="51">
        <f t="shared" si="120"/>
        <v>1</v>
      </c>
      <c r="Z501" s="51" t="str">
        <f t="shared" si="107"/>
        <v>ok</v>
      </c>
      <c r="AA501" s="50" t="str">
        <f t="shared" si="121"/>
        <v>ok</v>
      </c>
    </row>
    <row r="502" spans="1:27" ht="49.5" customHeight="1" thickBot="1">
      <c r="A502" s="39">
        <v>499</v>
      </c>
      <c r="B502" s="57"/>
      <c r="C502" s="58"/>
      <c r="D502" s="2"/>
      <c r="E502" s="18"/>
      <c r="F502" s="8"/>
      <c r="G502" s="9"/>
      <c r="H502" s="52">
        <f t="shared" si="108"/>
      </c>
      <c r="I502" s="53">
        <f t="shared" si="109"/>
        <v>0</v>
      </c>
      <c r="J502" s="51">
        <f t="shared" si="110"/>
      </c>
      <c r="K502" s="51">
        <f t="shared" si="111"/>
      </c>
      <c r="L502" s="51" t="str">
        <f t="shared" si="112"/>
        <v>0.00</v>
      </c>
      <c r="P502" s="51">
        <f t="shared" si="113"/>
      </c>
      <c r="Q502" s="51">
        <f t="shared" si="114"/>
      </c>
      <c r="R502" s="51">
        <f t="shared" si="115"/>
      </c>
      <c r="S502" s="51">
        <f t="shared" si="116"/>
      </c>
      <c r="T502" s="51">
        <f t="shared" si="117"/>
      </c>
      <c r="U502" s="51">
        <f t="shared" si="118"/>
      </c>
      <c r="X502" s="51">
        <f t="shared" si="119"/>
        <v>0</v>
      </c>
      <c r="Y502" s="51">
        <f t="shared" si="120"/>
        <v>1</v>
      </c>
      <c r="Z502" s="51" t="str">
        <f t="shared" si="107"/>
        <v>ok</v>
      </c>
      <c r="AA502" s="50" t="str">
        <f t="shared" si="121"/>
        <v>ok</v>
      </c>
    </row>
    <row r="503" ht="13.5" thickTop="1">
      <c r="G503" s="60">
        <f>SUM(G4:G502)</f>
        <v>0</v>
      </c>
    </row>
  </sheetData>
  <sheetProtection password="9948" sheet="1" selectLockedCells="1"/>
  <mergeCells count="3">
    <mergeCell ref="C1:E1"/>
    <mergeCell ref="A2:B2"/>
    <mergeCell ref="A1:B1"/>
  </mergeCells>
  <conditionalFormatting sqref="C4:C502">
    <cfRule type="cellIs" priority="1" dxfId="1" operator="equal" stopIfTrue="1">
      <formula>Z4</formula>
    </cfRule>
    <cfRule type="cellIs" priority="2" dxfId="1" operator="equal" stopIfTrue="1">
      <formula>Y4</formula>
    </cfRule>
  </conditionalFormatting>
  <dataValidations count="4">
    <dataValidation type="date" operator="greaterThanOrEqual" showInputMessage="1" showErrorMessage="1" prompt="Въвежда се дата на фактурата в следния формат: дд-мм-гггг" errorTitle="Грешка!" error="Грешно въведена дата.&#10;Датата трябва да се въведе в следния формат: дд-мм-гггг (задължително се въвежда с тирета)" sqref="F4:F502">
      <formula1>M4</formula1>
    </dataValidation>
    <dataValidation type="date" operator="greaterThan" allowBlank="1" showInputMessage="1" showErrorMessage="1" prompt="Въвежда се датата на договора в следния формат: дд-мм-гггг" errorTitle="Грешка!" error="Грешно въведена дата!&#10;Трябва да се въведе в следния формат: дд-мм-гггг (задължително се въвежда с тирета)" sqref="E2">
      <formula1>M4</formula1>
    </dataValidation>
    <dataValidation type="list" allowBlank="1" showInputMessage="1" showErrorMessage="1" prompt="Изберете подмярката от падащото меню." errorTitle="Грешка!" error="Подмерките се избират от падащото меню." sqref="B4:B502">
      <formula1>$V$4:$V$6</formula1>
    </dataValidation>
    <dataValidation type="list" allowBlank="1" showInputMessage="1" showErrorMessage="1" prompt="Изберете дейност от падащото меню." errorTitle="Грешка!" error="Дейност се избира от падащото меню." sqref="C4:C502">
      <formula1>P4:U4</formula1>
    </dataValidation>
  </dataValidations>
  <printOptions/>
  <pageMargins left="0.4724409448818898" right="0.15748031496062992" top="0.7480314960629921" bottom="0.3937007874015748" header="0.2362204724409449" footer="0.1968503937007874"/>
  <pageSetup horizontalDpi="600" verticalDpi="600" orientation="portrait" paperSize="9" scale="55" r:id="rId4"/>
  <headerFooter alignWithMargins="0">
    <oddHeader>&amp;L&amp;G&amp;CТаблица с описание на разходите по подмрки и дейности
ДП 15-01_02&amp;RПП 01 ПР 15
Версия 04
Изм. 0/........2019г.
</oddHeader>
    <oddFooter>&amp;LПодпис / Печат на кандидата:</oddFooter>
  </headerFooter>
  <colBreaks count="1" manualBreakCount="1">
    <brk id="25" min="1" max="501" man="1"/>
  </col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91.140625" style="0" bestFit="1" customWidth="1"/>
    <col min="2" max="3" width="20.8515625" style="0" customWidth="1"/>
    <col min="4" max="4" width="27.7109375" style="0" customWidth="1"/>
    <col min="5" max="5" width="25.421875" style="0" customWidth="1"/>
    <col min="6" max="6" width="24.140625" style="0" customWidth="1"/>
  </cols>
  <sheetData>
    <row r="1" spans="1:6" ht="15">
      <c r="A1" s="73" t="s">
        <v>52</v>
      </c>
      <c r="B1" s="74"/>
      <c r="C1" s="74"/>
      <c r="D1" s="74"/>
      <c r="E1" s="74"/>
      <c r="F1" s="74"/>
    </row>
    <row r="2" spans="1:6" ht="12.75">
      <c r="A2" s="74"/>
      <c r="B2" s="74"/>
      <c r="C2" s="74"/>
      <c r="D2" s="74"/>
      <c r="E2" s="74"/>
      <c r="F2" s="74"/>
    </row>
    <row r="3" spans="1:6" ht="15.75" thickBot="1">
      <c r="A3" s="118" t="s">
        <v>53</v>
      </c>
      <c r="B3" s="114" t="s">
        <v>54</v>
      </c>
      <c r="C3" s="114" t="s">
        <v>55</v>
      </c>
      <c r="D3" s="114" t="s">
        <v>228</v>
      </c>
      <c r="E3" s="74"/>
      <c r="F3" s="74"/>
    </row>
    <row r="4" spans="1:6" ht="15.75" thickBot="1">
      <c r="A4" s="76" t="s">
        <v>57</v>
      </c>
      <c r="B4" s="77"/>
      <c r="C4" s="77"/>
      <c r="D4" s="78"/>
      <c r="E4" s="74"/>
      <c r="F4" s="74"/>
    </row>
    <row r="5" spans="1:6" ht="15" thickBot="1">
      <c r="A5" s="79" t="s">
        <v>58</v>
      </c>
      <c r="B5" s="75" t="s">
        <v>59</v>
      </c>
      <c r="C5" s="75">
        <v>1</v>
      </c>
      <c r="D5" s="80"/>
      <c r="E5" s="74"/>
      <c r="F5" s="74"/>
    </row>
    <row r="6" spans="1:6" ht="15" thickBot="1">
      <c r="A6" s="79" t="s">
        <v>60</v>
      </c>
      <c r="B6" s="75" t="s">
        <v>59</v>
      </c>
      <c r="C6" s="75">
        <v>1</v>
      </c>
      <c r="D6" s="80"/>
      <c r="E6" s="74"/>
      <c r="F6" s="74"/>
    </row>
    <row r="7" spans="1:6" ht="43.5" customHeight="1" thickBot="1">
      <c r="A7" s="79" t="s">
        <v>61</v>
      </c>
      <c r="B7" s="75" t="s">
        <v>59</v>
      </c>
      <c r="C7" s="75">
        <v>1</v>
      </c>
      <c r="D7" s="80"/>
      <c r="E7" s="74"/>
      <c r="F7" s="74"/>
    </row>
    <row r="8" spans="1:6" ht="12.75">
      <c r="A8" s="74"/>
      <c r="B8" s="74"/>
      <c r="C8" s="74"/>
      <c r="D8" s="74"/>
      <c r="E8" s="74"/>
      <c r="F8" s="74"/>
    </row>
    <row r="9" spans="1:6" ht="12.75">
      <c r="A9" s="74"/>
      <c r="B9" s="74"/>
      <c r="C9" s="74"/>
      <c r="D9" s="74"/>
      <c r="E9" s="74"/>
      <c r="F9" s="74"/>
    </row>
    <row r="10" spans="1:6" ht="13.5" thickBot="1">
      <c r="A10" s="116" t="s">
        <v>62</v>
      </c>
      <c r="B10" s="74"/>
      <c r="C10" s="74"/>
      <c r="D10" s="74"/>
      <c r="E10" s="74"/>
      <c r="F10" s="74"/>
    </row>
    <row r="11" spans="1:6" ht="13.5" thickBot="1">
      <c r="A11" s="74"/>
      <c r="B11" s="74"/>
      <c r="C11" s="74"/>
      <c r="D11" s="81" t="s">
        <v>227</v>
      </c>
      <c r="E11" s="74"/>
      <c r="F11" s="74"/>
    </row>
    <row r="12" spans="1:6" ht="15.75" thickBot="1">
      <c r="A12" s="82" t="s">
        <v>63</v>
      </c>
      <c r="B12" s="83" t="s">
        <v>59</v>
      </c>
      <c r="C12" s="83">
        <v>1</v>
      </c>
      <c r="D12" s="84"/>
      <c r="E12" s="74"/>
      <c r="F12" s="74"/>
    </row>
    <row r="13" spans="1:6" ht="15" thickBot="1">
      <c r="A13" s="79" t="s">
        <v>64</v>
      </c>
      <c r="B13" s="75" t="s">
        <v>59</v>
      </c>
      <c r="C13" s="75">
        <v>1</v>
      </c>
      <c r="D13" s="80"/>
      <c r="E13" s="74"/>
      <c r="F13" s="74"/>
    </row>
    <row r="14" spans="1:6" ht="15" thickBot="1">
      <c r="A14" s="79" t="s">
        <v>65</v>
      </c>
      <c r="B14" s="75" t="s">
        <v>66</v>
      </c>
      <c r="C14" s="75">
        <v>10</v>
      </c>
      <c r="D14" s="80"/>
      <c r="E14" s="74"/>
      <c r="F14" s="74"/>
    </row>
    <row r="15" spans="1:6" ht="15" thickBot="1">
      <c r="A15" s="79" t="s">
        <v>67</v>
      </c>
      <c r="B15" s="75" t="s">
        <v>59</v>
      </c>
      <c r="C15" s="75">
        <v>1</v>
      </c>
      <c r="D15" s="80"/>
      <c r="E15" s="74"/>
      <c r="F15" s="74"/>
    </row>
    <row r="16" spans="1:6" ht="15" thickBot="1">
      <c r="A16" s="79" t="s">
        <v>68</v>
      </c>
      <c r="B16" s="75" t="s">
        <v>69</v>
      </c>
      <c r="C16" s="75">
        <v>1800</v>
      </c>
      <c r="D16" s="80"/>
      <c r="E16" s="74"/>
      <c r="F16" s="74"/>
    </row>
    <row r="17" spans="1:6" ht="15" thickBot="1">
      <c r="A17" s="79" t="s">
        <v>70</v>
      </c>
      <c r="B17" s="75" t="s">
        <v>59</v>
      </c>
      <c r="C17" s="75">
        <v>1</v>
      </c>
      <c r="D17" s="80"/>
      <c r="E17" s="74"/>
      <c r="F17" s="74"/>
    </row>
    <row r="18" spans="1:6" ht="15" thickBot="1">
      <c r="A18" s="79" t="s">
        <v>71</v>
      </c>
      <c r="B18" s="75" t="s">
        <v>59</v>
      </c>
      <c r="C18" s="75">
        <v>1</v>
      </c>
      <c r="D18" s="80"/>
      <c r="E18" s="74"/>
      <c r="F18" s="74"/>
    </row>
    <row r="19" spans="1:6" ht="15" thickBot="1">
      <c r="A19" s="79" t="s">
        <v>72</v>
      </c>
      <c r="B19" s="75" t="s">
        <v>59</v>
      </c>
      <c r="C19" s="75">
        <v>1</v>
      </c>
      <c r="D19" s="80"/>
      <c r="E19" s="74"/>
      <c r="F19" s="74"/>
    </row>
    <row r="20" spans="1:6" ht="15" thickBot="1">
      <c r="A20" s="79" t="s">
        <v>73</v>
      </c>
      <c r="B20" s="75" t="s">
        <v>59</v>
      </c>
      <c r="C20" s="75">
        <v>1</v>
      </c>
      <c r="D20" s="80"/>
      <c r="E20" s="74"/>
      <c r="F20" s="74"/>
    </row>
    <row r="21" spans="1:6" ht="15" thickBot="1">
      <c r="A21" s="79" t="s">
        <v>74</v>
      </c>
      <c r="B21" s="75" t="s">
        <v>59</v>
      </c>
      <c r="C21" s="75">
        <v>1</v>
      </c>
      <c r="D21" s="80"/>
      <c r="E21" s="74"/>
      <c r="F21" s="74"/>
    </row>
    <row r="22" spans="1:6" ht="15" thickBot="1">
      <c r="A22" s="79" t="s">
        <v>75</v>
      </c>
      <c r="B22" s="75" t="s">
        <v>59</v>
      </c>
      <c r="C22" s="75">
        <v>1</v>
      </c>
      <c r="D22" s="80"/>
      <c r="E22" s="74"/>
      <c r="F22" s="74"/>
    </row>
    <row r="23" spans="1:6" ht="15" thickBot="1">
      <c r="A23" s="79" t="s">
        <v>76</v>
      </c>
      <c r="B23" s="75" t="s">
        <v>77</v>
      </c>
      <c r="C23" s="75">
        <v>5500</v>
      </c>
      <c r="D23" s="80"/>
      <c r="E23" s="74"/>
      <c r="F23" s="74"/>
    </row>
    <row r="24" spans="1:6" ht="15" thickBot="1">
      <c r="A24" s="79" t="s">
        <v>78</v>
      </c>
      <c r="B24" s="75" t="s">
        <v>79</v>
      </c>
      <c r="C24" s="75">
        <v>2</v>
      </c>
      <c r="D24" s="80"/>
      <c r="E24" s="74"/>
      <c r="F24" s="74"/>
    </row>
    <row r="25" spans="1:6" ht="15" thickBot="1">
      <c r="A25" s="79" t="s">
        <v>80</v>
      </c>
      <c r="B25" s="75" t="s">
        <v>77</v>
      </c>
      <c r="C25" s="75">
        <v>5500</v>
      </c>
      <c r="D25" s="80"/>
      <c r="E25" s="74"/>
      <c r="F25" s="74"/>
    </row>
    <row r="26" spans="1:6" ht="15" thickBot="1">
      <c r="A26" s="79" t="s">
        <v>81</v>
      </c>
      <c r="B26" s="75" t="s">
        <v>59</v>
      </c>
      <c r="C26" s="75">
        <v>1</v>
      </c>
      <c r="D26" s="80"/>
      <c r="E26" s="74"/>
      <c r="F26" s="74"/>
    </row>
    <row r="27" spans="1:6" ht="15" thickBot="1">
      <c r="A27" s="79" t="s">
        <v>82</v>
      </c>
      <c r="B27" s="75" t="s">
        <v>59</v>
      </c>
      <c r="C27" s="75">
        <v>1</v>
      </c>
      <c r="D27" s="80"/>
      <c r="E27" s="74"/>
      <c r="F27" s="74"/>
    </row>
    <row r="28" spans="1:6" ht="17.25" thickBot="1">
      <c r="A28" s="79" t="s">
        <v>83</v>
      </c>
      <c r="B28" s="75" t="s">
        <v>84</v>
      </c>
      <c r="C28" s="75" t="s">
        <v>85</v>
      </c>
      <c r="D28" s="80"/>
      <c r="E28" s="74"/>
      <c r="F28" s="74"/>
    </row>
    <row r="29" spans="1:6" ht="15" thickBot="1">
      <c r="A29" s="79" t="s">
        <v>86</v>
      </c>
      <c r="B29" s="75" t="s">
        <v>59</v>
      </c>
      <c r="C29" s="75">
        <v>2</v>
      </c>
      <c r="D29" s="80"/>
      <c r="E29" s="74"/>
      <c r="F29" s="74"/>
    </row>
    <row r="30" spans="1:6" ht="12.75">
      <c r="A30" s="74"/>
      <c r="B30" s="74"/>
      <c r="C30" s="74"/>
      <c r="D30" s="74"/>
      <c r="E30" s="74"/>
      <c r="F30" s="74"/>
    </row>
    <row r="31" spans="1:6" ht="12.75">
      <c r="A31" s="74"/>
      <c r="B31" s="74"/>
      <c r="C31" s="74"/>
      <c r="D31" s="74"/>
      <c r="E31" s="74"/>
      <c r="F31" s="74"/>
    </row>
    <row r="32" spans="1:6" ht="13.5" thickBot="1">
      <c r="A32" s="116" t="s">
        <v>230</v>
      </c>
      <c r="B32" s="74"/>
      <c r="C32" s="74"/>
      <c r="D32" s="74"/>
      <c r="E32" s="74"/>
      <c r="F32" s="74"/>
    </row>
    <row r="33" spans="1:6" ht="13.5" thickBot="1">
      <c r="A33" s="74"/>
      <c r="B33" s="74"/>
      <c r="C33" s="74"/>
      <c r="D33" s="81" t="s">
        <v>228</v>
      </c>
      <c r="E33" s="74"/>
      <c r="F33" s="74"/>
    </row>
    <row r="34" spans="1:6" ht="15" thickBot="1">
      <c r="A34" s="82" t="s">
        <v>87</v>
      </c>
      <c r="B34" s="83" t="s">
        <v>88</v>
      </c>
      <c r="C34" s="83" t="s">
        <v>89</v>
      </c>
      <c r="D34" s="85"/>
      <c r="E34" s="74"/>
      <c r="F34" s="74"/>
    </row>
    <row r="35" spans="1:6" ht="15" thickBot="1">
      <c r="A35" s="79" t="s">
        <v>90</v>
      </c>
      <c r="B35" s="75" t="s">
        <v>59</v>
      </c>
      <c r="C35" s="75">
        <v>1</v>
      </c>
      <c r="D35" s="80"/>
      <c r="E35" s="74"/>
      <c r="F35" s="74"/>
    </row>
    <row r="36" spans="1:6" ht="15" thickBot="1">
      <c r="A36" s="79" t="s">
        <v>91</v>
      </c>
      <c r="B36" s="75" t="s">
        <v>92</v>
      </c>
      <c r="C36" s="75">
        <v>850</v>
      </c>
      <c r="D36" s="80"/>
      <c r="E36" s="74"/>
      <c r="F36" s="74"/>
    </row>
    <row r="37" spans="1:6" ht="15" thickBot="1">
      <c r="A37" s="79" t="s">
        <v>93</v>
      </c>
      <c r="B37" s="75" t="s">
        <v>92</v>
      </c>
      <c r="C37" s="75">
        <v>200</v>
      </c>
      <c r="D37" s="80"/>
      <c r="E37" s="74"/>
      <c r="F37" s="74"/>
    </row>
    <row r="38" spans="1:6" ht="15" thickBot="1">
      <c r="A38" s="79" t="s">
        <v>94</v>
      </c>
      <c r="B38" s="75" t="s">
        <v>92</v>
      </c>
      <c r="C38" s="75">
        <v>850</v>
      </c>
      <c r="D38" s="80"/>
      <c r="E38" s="74"/>
      <c r="F38" s="74"/>
    </row>
    <row r="39" spans="1:6" ht="15" thickBot="1">
      <c r="A39" s="79" t="s">
        <v>95</v>
      </c>
      <c r="B39" s="75" t="s">
        <v>92</v>
      </c>
      <c r="C39" s="75">
        <v>850</v>
      </c>
      <c r="D39" s="80"/>
      <c r="E39" s="74"/>
      <c r="F39" s="74"/>
    </row>
    <row r="40" spans="1:6" ht="15" thickBot="1">
      <c r="A40" s="79" t="s">
        <v>96</v>
      </c>
      <c r="B40" s="75" t="s">
        <v>92</v>
      </c>
      <c r="C40" s="75">
        <v>850</v>
      </c>
      <c r="D40" s="80"/>
      <c r="E40" s="74"/>
      <c r="F40" s="74"/>
    </row>
    <row r="41" spans="1:6" ht="15" thickBot="1">
      <c r="A41" s="79" t="s">
        <v>97</v>
      </c>
      <c r="B41" s="75" t="s">
        <v>92</v>
      </c>
      <c r="C41" s="75">
        <v>100</v>
      </c>
      <c r="D41" s="80"/>
      <c r="E41" s="74"/>
      <c r="F41" s="74"/>
    </row>
    <row r="42" spans="1:6" ht="15" thickBot="1">
      <c r="A42" s="79" t="s">
        <v>98</v>
      </c>
      <c r="B42" s="75" t="s">
        <v>92</v>
      </c>
      <c r="C42" s="75">
        <v>100</v>
      </c>
      <c r="D42" s="80"/>
      <c r="E42" s="74"/>
      <c r="F42" s="74"/>
    </row>
    <row r="43" spans="1:6" ht="15" thickBot="1">
      <c r="A43" s="79" t="s">
        <v>99</v>
      </c>
      <c r="B43" s="75" t="s">
        <v>92</v>
      </c>
      <c r="C43" s="75">
        <v>100</v>
      </c>
      <c r="D43" s="80"/>
      <c r="E43" s="74"/>
      <c r="F43" s="74"/>
    </row>
    <row r="44" spans="1:6" ht="15" thickBot="1">
      <c r="A44" s="79" t="s">
        <v>100</v>
      </c>
      <c r="B44" s="75" t="s">
        <v>92</v>
      </c>
      <c r="C44" s="75">
        <v>450</v>
      </c>
      <c r="D44" s="80"/>
      <c r="E44" s="74"/>
      <c r="F44" s="74"/>
    </row>
    <row r="45" spans="1:6" ht="15" thickBot="1">
      <c r="A45" s="79" t="s">
        <v>101</v>
      </c>
      <c r="B45" s="75" t="s">
        <v>92</v>
      </c>
      <c r="C45" s="75">
        <v>450</v>
      </c>
      <c r="D45" s="80"/>
      <c r="E45" s="74"/>
      <c r="F45" s="74"/>
    </row>
    <row r="46" spans="1:6" ht="15" thickBot="1">
      <c r="A46" s="79" t="s">
        <v>102</v>
      </c>
      <c r="B46" s="75" t="s">
        <v>92</v>
      </c>
      <c r="C46" s="80"/>
      <c r="D46" s="80"/>
      <c r="E46" s="74"/>
      <c r="F46" s="74"/>
    </row>
    <row r="47" spans="1:6" ht="15" thickBot="1">
      <c r="A47" s="79" t="s">
        <v>103</v>
      </c>
      <c r="B47" s="75" t="s">
        <v>92</v>
      </c>
      <c r="C47" s="75">
        <v>450</v>
      </c>
      <c r="D47" s="80"/>
      <c r="E47" s="74"/>
      <c r="F47" s="74"/>
    </row>
    <row r="48" spans="1:6" ht="15" thickBot="1">
      <c r="A48" s="79" t="s">
        <v>104</v>
      </c>
      <c r="B48" s="75" t="s">
        <v>92</v>
      </c>
      <c r="C48" s="75">
        <v>4750</v>
      </c>
      <c r="D48" s="80"/>
      <c r="E48" s="74"/>
      <c r="F48" s="74"/>
    </row>
    <row r="49" spans="1:6" ht="15" thickBot="1">
      <c r="A49" s="79" t="s">
        <v>105</v>
      </c>
      <c r="B49" s="75" t="s">
        <v>69</v>
      </c>
      <c r="C49" s="75">
        <v>150</v>
      </c>
      <c r="D49" s="80"/>
      <c r="E49" s="74"/>
      <c r="F49" s="74"/>
    </row>
    <row r="50" spans="1:6" ht="15" thickBot="1">
      <c r="A50" s="79" t="s">
        <v>106</v>
      </c>
      <c r="B50" s="75" t="s">
        <v>59</v>
      </c>
      <c r="C50" s="75">
        <v>1</v>
      </c>
      <c r="D50" s="80"/>
      <c r="E50" s="74"/>
      <c r="F50" s="74"/>
    </row>
    <row r="51" spans="1:6" ht="15" thickBot="1">
      <c r="A51" s="79" t="s">
        <v>107</v>
      </c>
      <c r="B51" s="75" t="s">
        <v>69</v>
      </c>
      <c r="C51" s="75">
        <v>600</v>
      </c>
      <c r="D51" s="80"/>
      <c r="E51" s="74"/>
      <c r="F51" s="74"/>
    </row>
    <row r="52" spans="1:6" ht="15" thickBot="1">
      <c r="A52" s="79" t="s">
        <v>108</v>
      </c>
      <c r="B52" s="75" t="s">
        <v>59</v>
      </c>
      <c r="C52" s="75">
        <v>1</v>
      </c>
      <c r="D52" s="80"/>
      <c r="E52" s="74"/>
      <c r="F52" s="74"/>
    </row>
    <row r="53" spans="1:6" ht="15" thickBot="1">
      <c r="A53" s="79" t="s">
        <v>109</v>
      </c>
      <c r="B53" s="75" t="s">
        <v>77</v>
      </c>
      <c r="C53" s="75">
        <v>5500</v>
      </c>
      <c r="D53" s="80"/>
      <c r="E53" s="74"/>
      <c r="F53" s="74"/>
    </row>
    <row r="54" spans="1:6" ht="15" thickBot="1">
      <c r="A54" s="79" t="s">
        <v>110</v>
      </c>
      <c r="B54" s="75" t="s">
        <v>59</v>
      </c>
      <c r="C54" s="75">
        <v>1</v>
      </c>
      <c r="D54" s="80"/>
      <c r="E54" s="74"/>
      <c r="F54" s="74"/>
    </row>
    <row r="55" spans="1:6" ht="12.75">
      <c r="A55" s="74"/>
      <c r="B55" s="74"/>
      <c r="C55" s="74"/>
      <c r="D55" s="74"/>
      <c r="E55" s="74"/>
      <c r="F55" s="74"/>
    </row>
    <row r="56" spans="1:6" ht="12.75">
      <c r="A56" s="74"/>
      <c r="B56" s="74"/>
      <c r="C56" s="74"/>
      <c r="D56" s="74"/>
      <c r="E56" s="74"/>
      <c r="F56" s="74"/>
    </row>
    <row r="57" spans="1:6" ht="13.5" thickBot="1">
      <c r="A57" s="116" t="s">
        <v>111</v>
      </c>
      <c r="B57" s="74"/>
      <c r="C57" s="74"/>
      <c r="D57" s="74"/>
      <c r="E57" s="74"/>
      <c r="F57" s="74"/>
    </row>
    <row r="58" spans="1:6" ht="13.5" thickBot="1">
      <c r="A58" s="74"/>
      <c r="B58" s="74"/>
      <c r="C58" s="74"/>
      <c r="D58" s="81" t="s">
        <v>228</v>
      </c>
      <c r="E58" s="74"/>
      <c r="F58" s="74"/>
    </row>
    <row r="59" spans="1:6" ht="15" thickBot="1">
      <c r="A59" s="82" t="s">
        <v>112</v>
      </c>
      <c r="B59" s="83" t="s">
        <v>59</v>
      </c>
      <c r="C59" s="83">
        <v>1</v>
      </c>
      <c r="D59" s="85"/>
      <c r="E59" s="74"/>
      <c r="F59" s="74"/>
    </row>
    <row r="60" spans="1:6" ht="15" thickBot="1">
      <c r="A60" s="79" t="s">
        <v>113</v>
      </c>
      <c r="B60" s="75" t="s">
        <v>59</v>
      </c>
      <c r="C60" s="75">
        <v>1</v>
      </c>
      <c r="D60" s="80"/>
      <c r="E60" s="74"/>
      <c r="F60" s="74"/>
    </row>
    <row r="61" spans="1:6" ht="15" thickBot="1">
      <c r="A61" s="79" t="s">
        <v>114</v>
      </c>
      <c r="B61" s="75" t="s">
        <v>59</v>
      </c>
      <c r="C61" s="75">
        <v>1</v>
      </c>
      <c r="D61" s="80"/>
      <c r="E61" s="74"/>
      <c r="F61" s="74"/>
    </row>
    <row r="62" spans="1:6" ht="12.75">
      <c r="A62" s="74"/>
      <c r="B62" s="74"/>
      <c r="C62" s="74"/>
      <c r="D62" s="74"/>
      <c r="E62" s="74"/>
      <c r="F62" s="74"/>
    </row>
    <row r="63" spans="1:6" ht="12.75">
      <c r="A63" s="74"/>
      <c r="B63" s="74"/>
      <c r="C63" s="74"/>
      <c r="D63" s="74"/>
      <c r="E63" s="74"/>
      <c r="F63" s="74"/>
    </row>
    <row r="64" spans="1:6" ht="13.5" thickBot="1">
      <c r="A64" s="116" t="s">
        <v>229</v>
      </c>
      <c r="B64" s="74"/>
      <c r="C64" s="74"/>
      <c r="D64" s="74"/>
      <c r="E64" s="74"/>
      <c r="F64" s="74"/>
    </row>
    <row r="65" spans="1:6" ht="13.5" thickBot="1">
      <c r="A65" s="74"/>
      <c r="B65" s="74"/>
      <c r="C65" s="74"/>
      <c r="D65" s="81" t="s">
        <v>228</v>
      </c>
      <c r="E65" s="74"/>
      <c r="F65" s="74"/>
    </row>
    <row r="66" spans="1:6" ht="15" thickBot="1">
      <c r="A66" s="82" t="s">
        <v>112</v>
      </c>
      <c r="B66" s="83" t="s">
        <v>59</v>
      </c>
      <c r="C66" s="83">
        <v>1</v>
      </c>
      <c r="D66" s="85"/>
      <c r="E66" s="74"/>
      <c r="F66" s="74"/>
    </row>
    <row r="67" spans="1:6" ht="15" thickBot="1">
      <c r="A67" s="79" t="s">
        <v>113</v>
      </c>
      <c r="B67" s="75" t="s">
        <v>59</v>
      </c>
      <c r="C67" s="75">
        <v>1</v>
      </c>
      <c r="D67" s="80"/>
      <c r="E67" s="74"/>
      <c r="F67" s="74"/>
    </row>
    <row r="68" spans="1:6" ht="15" thickBot="1">
      <c r="A68" s="79" t="s">
        <v>114</v>
      </c>
      <c r="B68" s="75" t="s">
        <v>59</v>
      </c>
      <c r="C68" s="75">
        <v>1</v>
      </c>
      <c r="D68" s="80"/>
      <c r="E68" s="74"/>
      <c r="F68" s="74"/>
    </row>
    <row r="69" spans="1:6" ht="12.75">
      <c r="A69" s="74"/>
      <c r="B69" s="74"/>
      <c r="C69" s="74"/>
      <c r="D69" s="74"/>
      <c r="E69" s="74"/>
      <c r="F69" s="74"/>
    </row>
    <row r="70" spans="1:6" ht="12.75">
      <c r="A70" s="74"/>
      <c r="B70" s="74"/>
      <c r="C70" s="74"/>
      <c r="D70" s="74"/>
      <c r="E70" s="74"/>
      <c r="F70" s="74"/>
    </row>
    <row r="71" spans="1:6" ht="13.5" thickBot="1">
      <c r="A71" s="116" t="s">
        <v>115</v>
      </c>
      <c r="B71" s="74"/>
      <c r="C71" s="74"/>
      <c r="D71" s="74"/>
      <c r="E71" s="74"/>
      <c r="F71" s="74"/>
    </row>
    <row r="72" spans="1:6" ht="13.5" thickBot="1">
      <c r="A72" s="86"/>
      <c r="B72" s="87"/>
      <c r="C72" s="87"/>
      <c r="D72" s="81" t="s">
        <v>228</v>
      </c>
      <c r="E72" s="74"/>
      <c r="F72" s="74"/>
    </row>
    <row r="73" spans="1:6" ht="15" thickBot="1">
      <c r="A73" s="82" t="s">
        <v>116</v>
      </c>
      <c r="B73" s="83" t="s">
        <v>59</v>
      </c>
      <c r="C73" s="83">
        <v>1</v>
      </c>
      <c r="D73" s="85"/>
      <c r="E73" s="74"/>
      <c r="F73" s="74"/>
    </row>
    <row r="74" spans="1:6" ht="15" thickBot="1">
      <c r="A74" s="79" t="s">
        <v>61</v>
      </c>
      <c r="B74" s="75" t="s">
        <v>59</v>
      </c>
      <c r="C74" s="75">
        <v>1</v>
      </c>
      <c r="D74" s="80"/>
      <c r="E74" s="74"/>
      <c r="F74" s="74"/>
    </row>
    <row r="75" spans="1:6" ht="15" thickBot="1">
      <c r="A75" s="79" t="s">
        <v>117</v>
      </c>
      <c r="B75" s="75" t="s">
        <v>59</v>
      </c>
      <c r="C75" s="75">
        <v>1</v>
      </c>
      <c r="D75" s="80"/>
      <c r="E75" s="74"/>
      <c r="F75" s="74"/>
    </row>
    <row r="76" spans="1:6" ht="15" thickBot="1">
      <c r="A76" s="79" t="s">
        <v>118</v>
      </c>
      <c r="B76" s="75" t="s">
        <v>59</v>
      </c>
      <c r="C76" s="75">
        <v>1</v>
      </c>
      <c r="D76" s="80"/>
      <c r="E76" s="74"/>
      <c r="F76" s="74"/>
    </row>
    <row r="77" spans="1:6" ht="15" thickBot="1">
      <c r="A77" s="79" t="s">
        <v>119</v>
      </c>
      <c r="B77" s="75" t="s">
        <v>59</v>
      </c>
      <c r="C77" s="75">
        <v>1</v>
      </c>
      <c r="D77" s="80"/>
      <c r="E77" s="74"/>
      <c r="F77" s="74"/>
    </row>
    <row r="78" spans="1:6" ht="12.75">
      <c r="A78" s="74"/>
      <c r="B78" s="74"/>
      <c r="C78" s="74"/>
      <c r="D78" s="74"/>
      <c r="E78" s="74"/>
      <c r="F78" s="74"/>
    </row>
    <row r="79" spans="1:6" ht="13.5" thickBot="1">
      <c r="A79" s="116" t="s">
        <v>120</v>
      </c>
      <c r="B79" s="74"/>
      <c r="C79" s="74"/>
      <c r="D79" s="74"/>
      <c r="E79" s="74"/>
      <c r="F79" s="74"/>
    </row>
    <row r="80" spans="1:6" ht="13.5" thickBot="1">
      <c r="A80" s="74"/>
      <c r="B80" s="74"/>
      <c r="C80" s="74"/>
      <c r="D80" s="81" t="s">
        <v>228</v>
      </c>
      <c r="E80" s="74"/>
      <c r="F80" s="74"/>
    </row>
    <row r="81" spans="1:6" ht="17.25" thickBot="1">
      <c r="A81" s="82" t="s">
        <v>121</v>
      </c>
      <c r="B81" s="83" t="s">
        <v>122</v>
      </c>
      <c r="C81" s="83" t="s">
        <v>123</v>
      </c>
      <c r="D81" s="85"/>
      <c r="E81" s="74"/>
      <c r="F81" s="74"/>
    </row>
    <row r="82" spans="1:6" ht="15" thickBot="1">
      <c r="A82" s="79" t="s">
        <v>124</v>
      </c>
      <c r="B82" s="75" t="s">
        <v>125</v>
      </c>
      <c r="C82" s="75" t="s">
        <v>126</v>
      </c>
      <c r="D82" s="80"/>
      <c r="E82" s="74"/>
      <c r="F82" s="74"/>
    </row>
    <row r="83" spans="1:6" ht="17.25" thickBot="1">
      <c r="A83" s="79" t="s">
        <v>127</v>
      </c>
      <c r="B83" s="75" t="s">
        <v>122</v>
      </c>
      <c r="C83" s="75" t="s">
        <v>128</v>
      </c>
      <c r="D83" s="80"/>
      <c r="E83" s="74"/>
      <c r="F83" s="74"/>
    </row>
    <row r="84" spans="1:6" ht="15" thickBot="1">
      <c r="A84" s="79" t="s">
        <v>129</v>
      </c>
      <c r="B84" s="75" t="s">
        <v>92</v>
      </c>
      <c r="C84" s="75">
        <v>2</v>
      </c>
      <c r="D84" s="80"/>
      <c r="E84" s="74"/>
      <c r="F84" s="74"/>
    </row>
    <row r="85" spans="1:6" ht="12.75">
      <c r="A85" s="74"/>
      <c r="B85" s="74"/>
      <c r="C85" s="74"/>
      <c r="D85" s="74"/>
      <c r="E85" s="74"/>
      <c r="F85" s="74"/>
    </row>
    <row r="86" spans="1:6" ht="13.5" thickBot="1">
      <c r="A86" s="116" t="s">
        <v>130</v>
      </c>
      <c r="B86" s="74"/>
      <c r="C86" s="74"/>
      <c r="D86" s="74"/>
      <c r="E86" s="74"/>
      <c r="F86" s="74"/>
    </row>
    <row r="87" spans="1:6" ht="13.5" thickBot="1">
      <c r="A87" s="74"/>
      <c r="B87" s="74"/>
      <c r="C87" s="74"/>
      <c r="D87" s="88" t="s">
        <v>228</v>
      </c>
      <c r="E87" s="74"/>
      <c r="F87" s="74"/>
    </row>
    <row r="88" spans="1:6" ht="17.25" thickBot="1">
      <c r="A88" s="82" t="s">
        <v>131</v>
      </c>
      <c r="B88" s="83" t="s">
        <v>132</v>
      </c>
      <c r="C88" s="83">
        <v>100</v>
      </c>
      <c r="D88" s="85"/>
      <c r="E88" s="74"/>
      <c r="F88" s="74"/>
    </row>
    <row r="89" spans="1:6" ht="17.25" thickBot="1">
      <c r="A89" s="79" t="s">
        <v>133</v>
      </c>
      <c r="B89" s="75" t="s">
        <v>122</v>
      </c>
      <c r="C89" s="75">
        <v>2470</v>
      </c>
      <c r="D89" s="80"/>
      <c r="E89" s="74"/>
      <c r="F89" s="74"/>
    </row>
    <row r="90" spans="1:6" ht="17.25" thickBot="1">
      <c r="A90" s="79" t="s">
        <v>134</v>
      </c>
      <c r="B90" s="75" t="s">
        <v>132</v>
      </c>
      <c r="C90" s="75">
        <v>83</v>
      </c>
      <c r="D90" s="80"/>
      <c r="E90" s="74"/>
      <c r="F90" s="74"/>
    </row>
    <row r="91" spans="1:6" ht="15" thickBot="1">
      <c r="A91" s="79" t="s">
        <v>135</v>
      </c>
      <c r="B91" s="75" t="s">
        <v>125</v>
      </c>
      <c r="C91" s="75">
        <v>732</v>
      </c>
      <c r="D91" s="80"/>
      <c r="E91" s="74"/>
      <c r="F91" s="74"/>
    </row>
    <row r="92" spans="1:6" ht="17.25" thickBot="1">
      <c r="A92" s="79" t="s">
        <v>136</v>
      </c>
      <c r="B92" s="75" t="s">
        <v>122</v>
      </c>
      <c r="C92" s="75">
        <v>5025</v>
      </c>
      <c r="D92" s="80"/>
      <c r="E92" s="74"/>
      <c r="F92" s="74"/>
    </row>
    <row r="93" spans="1:6" ht="12.75">
      <c r="A93" s="74"/>
      <c r="B93" s="74"/>
      <c r="C93" s="74"/>
      <c r="D93" s="74"/>
      <c r="E93" s="74"/>
      <c r="F93" s="74"/>
    </row>
    <row r="94" spans="1:6" ht="15">
      <c r="A94" s="115" t="s">
        <v>223</v>
      </c>
      <c r="B94" s="74"/>
      <c r="C94" s="74"/>
      <c r="D94" s="74"/>
      <c r="E94" s="74"/>
      <c r="F94" s="74"/>
    </row>
    <row r="95" spans="1:6" ht="13.5" thickBot="1">
      <c r="A95" s="74"/>
      <c r="B95" s="74"/>
      <c r="C95" s="89"/>
      <c r="D95" s="117" t="s">
        <v>224</v>
      </c>
      <c r="E95" s="117" t="s">
        <v>225</v>
      </c>
      <c r="F95" s="117" t="s">
        <v>226</v>
      </c>
    </row>
    <row r="96" spans="1:6" ht="14.25">
      <c r="A96" s="90" t="s">
        <v>137</v>
      </c>
      <c r="B96" s="91" t="s">
        <v>138</v>
      </c>
      <c r="C96" s="92" t="s">
        <v>139</v>
      </c>
      <c r="D96" s="93"/>
      <c r="E96" s="93"/>
      <c r="F96" s="93"/>
    </row>
    <row r="97" spans="1:6" ht="100.5" thickBot="1">
      <c r="A97" s="94"/>
      <c r="B97" s="95"/>
      <c r="C97" s="79" t="s">
        <v>140</v>
      </c>
      <c r="D97" s="96"/>
      <c r="E97" s="96"/>
      <c r="F97" s="96"/>
    </row>
    <row r="98" spans="1:6" ht="72" thickBot="1">
      <c r="A98" s="94"/>
      <c r="B98" s="79" t="s">
        <v>141</v>
      </c>
      <c r="C98" s="79" t="s">
        <v>142</v>
      </c>
      <c r="D98" s="80"/>
      <c r="E98" s="80"/>
      <c r="F98" s="80"/>
    </row>
    <row r="99" spans="1:6" ht="86.25" thickBot="1">
      <c r="A99" s="94"/>
      <c r="B99" s="79" t="s">
        <v>143</v>
      </c>
      <c r="C99" s="79" t="s">
        <v>144</v>
      </c>
      <c r="D99" s="80"/>
      <c r="E99" s="80"/>
      <c r="F99" s="80"/>
    </row>
    <row r="100" spans="1:6" ht="29.25" thickBot="1">
      <c r="A100" s="94"/>
      <c r="B100" s="79" t="s">
        <v>145</v>
      </c>
      <c r="C100" s="97"/>
      <c r="D100" s="80"/>
      <c r="E100" s="80"/>
      <c r="F100" s="80"/>
    </row>
    <row r="101" spans="1:6" ht="129" thickBot="1">
      <c r="A101" s="94"/>
      <c r="B101" s="79" t="s">
        <v>146</v>
      </c>
      <c r="C101" s="79" t="s">
        <v>147</v>
      </c>
      <c r="D101" s="80"/>
      <c r="E101" s="80"/>
      <c r="F101" s="80"/>
    </row>
    <row r="102" spans="1:6" ht="86.25" thickBot="1">
      <c r="A102" s="98"/>
      <c r="B102" s="79" t="s">
        <v>148</v>
      </c>
      <c r="C102" s="79" t="s">
        <v>149</v>
      </c>
      <c r="D102" s="80"/>
      <c r="E102" s="80"/>
      <c r="F102" s="80"/>
    </row>
    <row r="103" spans="1:6" ht="29.25" thickBot="1">
      <c r="A103" s="90" t="s">
        <v>150</v>
      </c>
      <c r="B103" s="79" t="s">
        <v>151</v>
      </c>
      <c r="C103" s="80"/>
      <c r="D103" s="80"/>
      <c r="E103" s="80"/>
      <c r="F103" s="97"/>
    </row>
    <row r="104" spans="1:6" ht="86.25" thickBot="1">
      <c r="A104" s="94"/>
      <c r="B104" s="79" t="s">
        <v>152</v>
      </c>
      <c r="C104" s="79" t="s">
        <v>153</v>
      </c>
      <c r="D104" s="80"/>
      <c r="E104" s="80"/>
      <c r="F104" s="80"/>
    </row>
    <row r="105" spans="1:6" ht="57.75" thickBot="1">
      <c r="A105" s="94"/>
      <c r="B105" s="79" t="s">
        <v>154</v>
      </c>
      <c r="C105" s="79" t="s">
        <v>155</v>
      </c>
      <c r="D105" s="80"/>
      <c r="E105" s="80"/>
      <c r="F105" s="80"/>
    </row>
    <row r="106" spans="1:6" ht="14.25">
      <c r="A106" s="94"/>
      <c r="B106" s="91" t="s">
        <v>156</v>
      </c>
      <c r="C106" s="92" t="s">
        <v>157</v>
      </c>
      <c r="D106" s="99"/>
      <c r="E106" s="99"/>
      <c r="F106" s="99"/>
    </row>
    <row r="107" spans="1:6" ht="57.75" thickBot="1">
      <c r="A107" s="94"/>
      <c r="B107" s="95"/>
      <c r="C107" s="79" t="s">
        <v>158</v>
      </c>
      <c r="D107" s="96"/>
      <c r="E107" s="96"/>
      <c r="F107" s="96"/>
    </row>
    <row r="108" spans="1:6" ht="29.25" thickBot="1">
      <c r="A108" s="94"/>
      <c r="B108" s="79" t="s">
        <v>159</v>
      </c>
      <c r="C108" s="79" t="s">
        <v>160</v>
      </c>
      <c r="D108" s="80"/>
      <c r="E108" s="80"/>
      <c r="F108" s="80"/>
    </row>
    <row r="109" spans="1:6" ht="43.5" thickBot="1">
      <c r="A109" s="94"/>
      <c r="B109" s="79" t="s">
        <v>161</v>
      </c>
      <c r="C109" s="97"/>
      <c r="D109" s="80"/>
      <c r="E109" s="80"/>
      <c r="F109" s="80"/>
    </row>
    <row r="110" spans="1:6" ht="86.25" thickBot="1">
      <c r="A110" s="94"/>
      <c r="B110" s="79" t="s">
        <v>162</v>
      </c>
      <c r="C110" s="79" t="s">
        <v>163</v>
      </c>
      <c r="D110" s="80"/>
      <c r="E110" s="80"/>
      <c r="F110" s="80"/>
    </row>
    <row r="111" spans="1:6" ht="43.5" thickBot="1">
      <c r="A111" s="98"/>
      <c r="B111" s="79" t="s">
        <v>164</v>
      </c>
      <c r="C111" s="79" t="s">
        <v>165</v>
      </c>
      <c r="D111" s="80"/>
      <c r="E111" s="80"/>
      <c r="F111" s="80"/>
    </row>
    <row r="112" spans="1:6" ht="29.25" thickBot="1">
      <c r="A112" s="90" t="s">
        <v>166</v>
      </c>
      <c r="B112" s="79" t="s">
        <v>167</v>
      </c>
      <c r="C112" s="79" t="s">
        <v>168</v>
      </c>
      <c r="D112" s="80"/>
      <c r="E112" s="80"/>
      <c r="F112" s="80"/>
    </row>
    <row r="113" spans="1:6" ht="29.25" thickBot="1">
      <c r="A113" s="94"/>
      <c r="B113" s="79" t="s">
        <v>159</v>
      </c>
      <c r="C113" s="79" t="s">
        <v>169</v>
      </c>
      <c r="D113" s="80"/>
      <c r="E113" s="80"/>
      <c r="F113" s="80"/>
    </row>
    <row r="114" spans="1:6" ht="15.75" thickBot="1">
      <c r="A114" s="98"/>
      <c r="B114" s="79" t="s">
        <v>170</v>
      </c>
      <c r="C114" s="100"/>
      <c r="D114" s="80"/>
      <c r="E114" s="80"/>
      <c r="F114" s="80"/>
    </row>
    <row r="115" spans="1:6" ht="72" thickBot="1">
      <c r="A115" s="101"/>
      <c r="B115" s="79" t="s">
        <v>171</v>
      </c>
      <c r="C115" s="79" t="s">
        <v>172</v>
      </c>
      <c r="D115" s="80"/>
      <c r="E115" s="80"/>
      <c r="F115" s="80"/>
    </row>
    <row r="116" spans="1:6" ht="28.5">
      <c r="A116" s="99"/>
      <c r="B116" s="92" t="s">
        <v>173</v>
      </c>
      <c r="C116" s="91" t="s">
        <v>165</v>
      </c>
      <c r="D116" s="99"/>
      <c r="E116" s="99"/>
      <c r="F116" s="99"/>
    </row>
    <row r="117" spans="1:6" ht="15" thickBot="1">
      <c r="A117" s="96"/>
      <c r="B117" s="79" t="s">
        <v>174</v>
      </c>
      <c r="C117" s="95"/>
      <c r="D117" s="96"/>
      <c r="E117" s="96"/>
      <c r="F117" s="96"/>
    </row>
    <row r="118" spans="1:6" ht="15" thickBot="1">
      <c r="A118" s="90" t="s">
        <v>175</v>
      </c>
      <c r="B118" s="91" t="s">
        <v>176</v>
      </c>
      <c r="C118" s="91" t="s">
        <v>177</v>
      </c>
      <c r="D118" s="75" t="s">
        <v>178</v>
      </c>
      <c r="E118" s="75" t="s">
        <v>179</v>
      </c>
      <c r="F118" s="75" t="s">
        <v>180</v>
      </c>
    </row>
    <row r="119" spans="1:6" ht="28.5" customHeight="1" thickBot="1">
      <c r="A119" s="94"/>
      <c r="B119" s="102"/>
      <c r="C119" s="95"/>
      <c r="D119" s="80"/>
      <c r="E119" s="80"/>
      <c r="F119" s="80"/>
    </row>
    <row r="120" spans="1:6" ht="15" thickBot="1">
      <c r="A120" s="94"/>
      <c r="B120" s="102"/>
      <c r="C120" s="91" t="s">
        <v>181</v>
      </c>
      <c r="D120" s="75" t="s">
        <v>178</v>
      </c>
      <c r="E120" s="75" t="s">
        <v>179</v>
      </c>
      <c r="F120" s="75" t="s">
        <v>180</v>
      </c>
    </row>
    <row r="121" spans="1:6" ht="28.5" customHeight="1" thickBot="1">
      <c r="A121" s="94"/>
      <c r="B121" s="102"/>
      <c r="C121" s="95"/>
      <c r="D121" s="80"/>
      <c r="E121" s="80"/>
      <c r="F121" s="80"/>
    </row>
    <row r="122" spans="1:6" ht="27" customHeight="1" thickBot="1">
      <c r="A122" s="94"/>
      <c r="B122" s="102"/>
      <c r="C122" s="91" t="s">
        <v>182</v>
      </c>
      <c r="D122" s="75" t="s">
        <v>178</v>
      </c>
      <c r="E122" s="75" t="s">
        <v>179</v>
      </c>
      <c r="F122" s="75" t="s">
        <v>180</v>
      </c>
    </row>
    <row r="123" spans="1:6" ht="15" thickBot="1">
      <c r="A123" s="94"/>
      <c r="B123" s="95"/>
      <c r="C123" s="95"/>
      <c r="D123" s="80"/>
      <c r="E123" s="80"/>
      <c r="F123" s="80"/>
    </row>
    <row r="124" spans="1:6" ht="29.25" thickBot="1">
      <c r="A124" s="94"/>
      <c r="B124" s="79" t="s">
        <v>183</v>
      </c>
      <c r="C124" s="97"/>
      <c r="D124" s="80"/>
      <c r="E124" s="80"/>
      <c r="F124" s="80"/>
    </row>
    <row r="125" spans="1:6" ht="43.5" thickBot="1">
      <c r="A125" s="94"/>
      <c r="B125" s="79" t="s">
        <v>184</v>
      </c>
      <c r="C125" s="79" t="s">
        <v>185</v>
      </c>
      <c r="D125" s="80"/>
      <c r="E125" s="80"/>
      <c r="F125" s="80"/>
    </row>
    <row r="126" spans="1:6" ht="43.5" thickBot="1">
      <c r="A126" s="98"/>
      <c r="B126" s="79" t="s">
        <v>186</v>
      </c>
      <c r="C126" s="79" t="s">
        <v>165</v>
      </c>
      <c r="D126" s="80"/>
      <c r="E126" s="80"/>
      <c r="F126" s="80"/>
    </row>
    <row r="127" spans="1:6" ht="15" thickBot="1">
      <c r="A127" s="90" t="s">
        <v>187</v>
      </c>
      <c r="B127" s="79" t="s">
        <v>188</v>
      </c>
      <c r="C127" s="79" t="s">
        <v>189</v>
      </c>
      <c r="D127" s="80"/>
      <c r="E127" s="80"/>
      <c r="F127" s="80"/>
    </row>
    <row r="128" spans="1:6" ht="57.75" thickBot="1">
      <c r="A128" s="94"/>
      <c r="B128" s="79" t="s">
        <v>190</v>
      </c>
      <c r="C128" s="79" t="s">
        <v>191</v>
      </c>
      <c r="D128" s="80"/>
      <c r="E128" s="80"/>
      <c r="F128" s="80"/>
    </row>
    <row r="129" spans="1:6" ht="86.25" thickBot="1">
      <c r="A129" s="94"/>
      <c r="B129" s="79" t="s">
        <v>192</v>
      </c>
      <c r="C129" s="79" t="s">
        <v>193</v>
      </c>
      <c r="D129" s="80"/>
      <c r="E129" s="80"/>
      <c r="F129" s="80"/>
    </row>
    <row r="130" spans="1:6" ht="86.25" thickBot="1">
      <c r="A130" s="94"/>
      <c r="B130" s="79" t="s">
        <v>194</v>
      </c>
      <c r="C130" s="79" t="s">
        <v>195</v>
      </c>
      <c r="D130" s="80"/>
      <c r="E130" s="80"/>
      <c r="F130" s="80"/>
    </row>
    <row r="131" spans="1:6" ht="29.25" thickBot="1">
      <c r="A131" s="98"/>
      <c r="B131" s="79" t="s">
        <v>196</v>
      </c>
      <c r="C131" s="79" t="s">
        <v>197</v>
      </c>
      <c r="D131" s="80"/>
      <c r="E131" s="80"/>
      <c r="F131" s="80"/>
    </row>
    <row r="132" spans="1:6" ht="15" thickBot="1">
      <c r="A132" s="90" t="s">
        <v>198</v>
      </c>
      <c r="B132" s="91" t="s">
        <v>198</v>
      </c>
      <c r="C132" s="91" t="s">
        <v>199</v>
      </c>
      <c r="D132" s="75" t="s">
        <v>200</v>
      </c>
      <c r="E132" s="75" t="s">
        <v>201</v>
      </c>
      <c r="F132" s="75" t="s">
        <v>202</v>
      </c>
    </row>
    <row r="133" spans="1:6" ht="15" thickBot="1">
      <c r="A133" s="94"/>
      <c r="B133" s="102"/>
      <c r="C133" s="95"/>
      <c r="D133" s="80"/>
      <c r="E133" s="80"/>
      <c r="F133" s="80"/>
    </row>
    <row r="134" spans="1:6" ht="15" thickBot="1">
      <c r="A134" s="94"/>
      <c r="B134" s="102"/>
      <c r="C134" s="91" t="s">
        <v>203</v>
      </c>
      <c r="D134" s="80"/>
      <c r="E134" s="80"/>
      <c r="F134" s="80"/>
    </row>
    <row r="135" spans="1:6" ht="35.25" customHeight="1" thickBot="1">
      <c r="A135" s="94"/>
      <c r="B135" s="95"/>
      <c r="C135" s="95"/>
      <c r="D135" s="75" t="s">
        <v>204</v>
      </c>
      <c r="E135" s="80"/>
      <c r="F135" s="80"/>
    </row>
    <row r="136" spans="1:6" ht="15" thickBot="1">
      <c r="A136" s="94"/>
      <c r="B136" s="91" t="s">
        <v>205</v>
      </c>
      <c r="C136" s="103"/>
      <c r="D136" s="75" t="s">
        <v>206</v>
      </c>
      <c r="E136" s="75" t="s">
        <v>206</v>
      </c>
      <c r="F136" s="75" t="s">
        <v>206</v>
      </c>
    </row>
    <row r="137" spans="1:6" ht="15" thickBot="1">
      <c r="A137" s="94"/>
      <c r="B137" s="95"/>
      <c r="C137" s="104"/>
      <c r="D137" s="80"/>
      <c r="E137" s="80"/>
      <c r="F137" s="80"/>
    </row>
    <row r="138" spans="1:6" ht="57.75" thickBot="1">
      <c r="A138" s="98"/>
      <c r="B138" s="79" t="s">
        <v>207</v>
      </c>
      <c r="C138" s="79" t="s">
        <v>165</v>
      </c>
      <c r="D138" s="80"/>
      <c r="E138" s="80"/>
      <c r="F138" s="80"/>
    </row>
    <row r="139" spans="1:6" ht="12.75">
      <c r="A139" s="105"/>
      <c r="B139" s="74"/>
      <c r="C139" s="74"/>
      <c r="D139" s="74"/>
      <c r="E139" s="74"/>
      <c r="F139" s="74"/>
    </row>
    <row r="140" spans="1:6" ht="14.25">
      <c r="A140" s="106"/>
      <c r="B140" s="74"/>
      <c r="C140" s="74"/>
      <c r="D140" s="74"/>
      <c r="E140" s="74"/>
      <c r="F140" s="74"/>
    </row>
    <row r="141" spans="1:6" ht="12.75">
      <c r="A141" s="105"/>
      <c r="B141" s="74"/>
      <c r="C141" s="74"/>
      <c r="D141" s="74"/>
      <c r="E141" s="74"/>
      <c r="F141" s="74"/>
    </row>
    <row r="142" spans="1:6" ht="15" thickBot="1">
      <c r="A142" s="107"/>
      <c r="B142" s="74"/>
      <c r="C142" s="74"/>
      <c r="D142" s="74"/>
      <c r="E142" s="74"/>
      <c r="F142" s="74"/>
    </row>
    <row r="143" spans="1:6" ht="15">
      <c r="A143" s="108" t="s">
        <v>208</v>
      </c>
      <c r="B143" s="109" t="s">
        <v>209</v>
      </c>
      <c r="C143" s="109" t="s">
        <v>210</v>
      </c>
      <c r="D143" s="109" t="s">
        <v>56</v>
      </c>
      <c r="E143" s="74"/>
      <c r="F143" s="74"/>
    </row>
    <row r="144" spans="1:6" ht="15">
      <c r="A144" s="110" t="s">
        <v>211</v>
      </c>
      <c r="B144" s="111"/>
      <c r="C144" s="111"/>
      <c r="D144" s="111"/>
      <c r="E144" s="74"/>
      <c r="F144" s="74"/>
    </row>
    <row r="145" spans="1:6" ht="15.75" thickBot="1">
      <c r="A145" s="112" t="s">
        <v>212</v>
      </c>
      <c r="B145" s="113"/>
      <c r="C145" s="113"/>
      <c r="D145" s="113"/>
      <c r="E145" s="74"/>
      <c r="F145" s="74"/>
    </row>
    <row r="146" spans="1:6" ht="86.25" thickBot="1">
      <c r="A146" s="90" t="s">
        <v>213</v>
      </c>
      <c r="B146" s="79" t="s">
        <v>214</v>
      </c>
      <c r="C146" s="79" t="s">
        <v>215</v>
      </c>
      <c r="D146" s="80"/>
      <c r="E146" s="74"/>
      <c r="F146" s="74"/>
    </row>
    <row r="147" spans="1:6" ht="86.25" thickBot="1">
      <c r="A147" s="94"/>
      <c r="B147" s="79" t="s">
        <v>216</v>
      </c>
      <c r="C147" s="79" t="s">
        <v>217</v>
      </c>
      <c r="D147" s="80"/>
      <c r="E147" s="74"/>
      <c r="F147" s="74"/>
    </row>
    <row r="148" spans="1:6" ht="171.75" thickBot="1">
      <c r="A148" s="94"/>
      <c r="B148" s="79" t="s">
        <v>190</v>
      </c>
      <c r="C148" s="79" t="s">
        <v>218</v>
      </c>
      <c r="D148" s="80"/>
      <c r="E148" s="74"/>
      <c r="F148" s="74"/>
    </row>
    <row r="149" spans="1:6" ht="29.25" thickBot="1">
      <c r="A149" s="94"/>
      <c r="B149" s="79" t="s">
        <v>219</v>
      </c>
      <c r="C149" s="79" t="s">
        <v>189</v>
      </c>
      <c r="D149" s="80"/>
      <c r="E149" s="74"/>
      <c r="F149" s="74"/>
    </row>
    <row r="150" spans="1:6" ht="57.75" thickBot="1">
      <c r="A150" s="94"/>
      <c r="B150" s="79" t="s">
        <v>220</v>
      </c>
      <c r="C150" s="79" t="s">
        <v>221</v>
      </c>
      <c r="D150" s="80"/>
      <c r="E150" s="74"/>
      <c r="F150" s="74"/>
    </row>
    <row r="151" spans="1:6" ht="15" thickBot="1">
      <c r="A151" s="94"/>
      <c r="B151" s="79" t="s">
        <v>196</v>
      </c>
      <c r="C151" s="97"/>
      <c r="D151" s="80"/>
      <c r="E151" s="74"/>
      <c r="F151" s="74"/>
    </row>
    <row r="152" spans="1:6" ht="15" thickBot="1">
      <c r="A152" s="98"/>
      <c r="B152" s="79" t="s">
        <v>222</v>
      </c>
      <c r="C152" s="97"/>
      <c r="D152" s="80"/>
      <c r="E152" s="74"/>
      <c r="F152" s="74"/>
    </row>
    <row r="153" spans="1:6" ht="12.75">
      <c r="A153" s="74"/>
      <c r="B153" s="74"/>
      <c r="C153" s="74"/>
      <c r="D153" s="74"/>
      <c r="E153" s="74"/>
      <c r="F153" s="74"/>
    </row>
    <row r="154" spans="1:6" ht="12.75">
      <c r="A154" s="74"/>
      <c r="B154" s="74"/>
      <c r="C154" s="74"/>
      <c r="D154" s="74"/>
      <c r="E154" s="74"/>
      <c r="F154" s="74"/>
    </row>
    <row r="155" spans="1:6" ht="12.75">
      <c r="A155" s="74"/>
      <c r="B155" s="74"/>
      <c r="C155" s="74"/>
      <c r="D155" s="74"/>
      <c r="E155" s="74"/>
      <c r="F155" s="74"/>
    </row>
    <row r="156" spans="1:6" ht="12.75">
      <c r="A156" s="74"/>
      <c r="B156" s="74"/>
      <c r="C156" s="74"/>
      <c r="D156" s="74"/>
      <c r="E156" s="74"/>
      <c r="F156" s="74"/>
    </row>
    <row r="157" spans="1:6" ht="12.75">
      <c r="A157" s="74"/>
      <c r="B157" s="74"/>
      <c r="C157" s="74"/>
      <c r="D157" s="74"/>
      <c r="E157" s="74"/>
      <c r="F157" s="74"/>
    </row>
    <row r="158" spans="1:6" ht="12.75">
      <c r="A158" s="74"/>
      <c r="B158" s="74"/>
      <c r="C158" s="74"/>
      <c r="D158" s="74"/>
      <c r="E158" s="74"/>
      <c r="F158" s="74"/>
    </row>
    <row r="159" spans="1:6" ht="12.75">
      <c r="A159" s="74"/>
      <c r="B159" s="74"/>
      <c r="C159" s="74"/>
      <c r="D159" s="74"/>
      <c r="E159" s="74"/>
      <c r="F159" s="74"/>
    </row>
    <row r="160" spans="1:6" ht="12.75">
      <c r="A160" s="74"/>
      <c r="B160" s="74"/>
      <c r="C160" s="74"/>
      <c r="D160" s="74"/>
      <c r="E160" s="74"/>
      <c r="F160" s="74"/>
    </row>
    <row r="161" spans="1:6" ht="12.75">
      <c r="A161" s="74"/>
      <c r="B161" s="74"/>
      <c r="C161" s="74"/>
      <c r="D161" s="74"/>
      <c r="E161" s="74"/>
      <c r="F161" s="74"/>
    </row>
    <row r="162" spans="1:6" ht="12.75">
      <c r="A162" s="74"/>
      <c r="B162" s="74"/>
      <c r="C162" s="74"/>
      <c r="D162" s="74"/>
      <c r="E162" s="74"/>
      <c r="F162" s="74"/>
    </row>
    <row r="163" spans="1:6" ht="12.75">
      <c r="A163" s="74"/>
      <c r="B163" s="74"/>
      <c r="C163" s="74"/>
      <c r="D163" s="74"/>
      <c r="E163" s="74"/>
      <c r="F163" s="74"/>
    </row>
    <row r="164" spans="1:6" ht="12.75">
      <c r="A164" s="74"/>
      <c r="B164" s="74"/>
      <c r="C164" s="74"/>
      <c r="D164" s="74"/>
      <c r="E164" s="74"/>
      <c r="F164" s="74"/>
    </row>
    <row r="165" spans="1:6" ht="12.75">
      <c r="A165" s="74"/>
      <c r="B165" s="74"/>
      <c r="C165" s="74"/>
      <c r="D165" s="74"/>
      <c r="E165" s="74"/>
      <c r="F165" s="74"/>
    </row>
    <row r="166" spans="1:6" ht="12.75">
      <c r="A166" s="74"/>
      <c r="B166" s="74"/>
      <c r="C166" s="74"/>
      <c r="D166" s="74"/>
      <c r="E166" s="74"/>
      <c r="F166" s="74"/>
    </row>
    <row r="167" spans="1:6" ht="12.75">
      <c r="A167" s="74"/>
      <c r="B167" s="74"/>
      <c r="C167" s="74"/>
      <c r="D167" s="74"/>
      <c r="E167" s="74"/>
      <c r="F167" s="74"/>
    </row>
    <row r="168" spans="1:6" ht="12.75">
      <c r="A168" s="74"/>
      <c r="B168" s="74"/>
      <c r="C168" s="74"/>
      <c r="D168" s="74"/>
      <c r="E168" s="74"/>
      <c r="F168" s="74"/>
    </row>
    <row r="169" spans="1:6" ht="12.75">
      <c r="A169" s="74"/>
      <c r="B169" s="74"/>
      <c r="C169" s="74"/>
      <c r="D169" s="74"/>
      <c r="E169" s="74"/>
      <c r="F169" s="74"/>
    </row>
  </sheetData>
  <sheetProtection/>
  <mergeCells count="33">
    <mergeCell ref="F106:F107"/>
    <mergeCell ref="A4:D4"/>
    <mergeCell ref="A96:A102"/>
    <mergeCell ref="B96:B97"/>
    <mergeCell ref="D96:D97"/>
    <mergeCell ref="E96:E97"/>
    <mergeCell ref="F96:F97"/>
    <mergeCell ref="A112:A114"/>
    <mergeCell ref="A116:A117"/>
    <mergeCell ref="C116:C117"/>
    <mergeCell ref="D116:D117"/>
    <mergeCell ref="E116:E117"/>
    <mergeCell ref="A103:A111"/>
    <mergeCell ref="B106:B107"/>
    <mergeCell ref="D106:D107"/>
    <mergeCell ref="E106:E107"/>
    <mergeCell ref="C136:C137"/>
    <mergeCell ref="F116:F117"/>
    <mergeCell ref="A118:A126"/>
    <mergeCell ref="B118:B123"/>
    <mergeCell ref="C118:C119"/>
    <mergeCell ref="C120:C121"/>
    <mergeCell ref="C122:C123"/>
    <mergeCell ref="B143:B145"/>
    <mergeCell ref="C143:C145"/>
    <mergeCell ref="D143:D145"/>
    <mergeCell ref="A146:A152"/>
    <mergeCell ref="A127:A131"/>
    <mergeCell ref="A132:A138"/>
    <mergeCell ref="B132:B135"/>
    <mergeCell ref="C132:C133"/>
    <mergeCell ref="C134:C135"/>
    <mergeCell ref="B136:B1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B29"/>
  <sheetViews>
    <sheetView showGridLines="0" zoomScalePageLayoutView="0" workbookViewId="0" topLeftCell="A1">
      <selection activeCell="A5" sqref="A5:B5"/>
    </sheetView>
  </sheetViews>
  <sheetFormatPr defaultColWidth="9.140625" defaultRowHeight="12.75"/>
  <cols>
    <col min="1" max="1" width="54.00390625" style="0" customWidth="1"/>
    <col min="2" max="2" width="52.57421875" style="0" customWidth="1"/>
  </cols>
  <sheetData>
    <row r="1" spans="1:2" ht="13.5" thickTop="1">
      <c r="A1" s="41" t="str">
        <f>'таблица за описание на фактури'!A1:B1</f>
        <v>Име/Наименование на физическото/юридическото лице:</v>
      </c>
      <c r="B1" s="44">
        <f>T('таблица за описание на фактури'!C1:E1)</f>
      </c>
    </row>
    <row r="2" spans="1:2" ht="12.75">
      <c r="A2" s="43" t="str">
        <f>'таблица за описание на фактури'!F1</f>
        <v>УРН:</v>
      </c>
      <c r="B2" s="45">
        <f>IF('таблица за описание на фактури'!G1=0,"",'таблица за описание на фактури'!G1)</f>
      </c>
    </row>
    <row r="3" spans="1:2" ht="12.75">
      <c r="A3" s="43" t="str">
        <f>'таблица за описание на фактури'!F2</f>
        <v>ИН:</v>
      </c>
      <c r="B3" s="45">
        <f>IF('таблица за описание на фактури'!G2=0,"",'таблица за описание на фактури'!G2)</f>
      </c>
    </row>
    <row r="4" spans="1:2" ht="13.5" thickBot="1">
      <c r="A4" s="42" t="str">
        <f>'таблица за описание на фактури'!A2:B2</f>
        <v>Договор за финансово подпомагане №:</v>
      </c>
      <c r="B4" s="46">
        <f>IF(COUNTA('таблица за описание на фактури'!C2,'таблица за описание на фактури'!E2)=2,CONCATENATE('таблица за описание на фактури'!C2,"/",TEXT('таблица за описание на фактури'!E2,"dd.mm.yyy")," г."),"")</f>
      </c>
    </row>
    <row r="5" spans="1:2" ht="24.75" customHeight="1" thickTop="1">
      <c r="A5" s="69" t="s">
        <v>13</v>
      </c>
      <c r="B5" s="70"/>
    </row>
    <row r="6" spans="1:2" ht="24.75" customHeight="1">
      <c r="A6" s="67" t="s">
        <v>37</v>
      </c>
      <c r="B6" s="68"/>
    </row>
    <row r="7" spans="1:2" ht="12.75">
      <c r="A7" s="10" t="s">
        <v>49</v>
      </c>
      <c r="B7" s="11" t="s">
        <v>3</v>
      </c>
    </row>
    <row r="8" spans="1:2" ht="12.75">
      <c r="A8" s="12" t="s">
        <v>40</v>
      </c>
      <c r="B8" s="13">
        <f>IF('таблица за описание на фактури'!AC4=0,"",'таблица за описание на фактури'!AC4)</f>
      </c>
    </row>
    <row r="9" spans="1:2" ht="12.75">
      <c r="A9" s="12" t="s">
        <v>41</v>
      </c>
      <c r="B9" s="13">
        <f>IF('таблица за описание на фактури'!AC5=0,"",'таблица за описание на фактури'!AC5)</f>
      </c>
    </row>
    <row r="10" spans="1:2" ht="12.75">
      <c r="A10" s="12" t="s">
        <v>42</v>
      </c>
      <c r="B10" s="13">
        <f>IF('таблица за описание на фактури'!AC6=0,"",'таблица за описание на фактури'!AC6)</f>
      </c>
    </row>
    <row r="11" spans="1:2" ht="12.75">
      <c r="A11" s="21" t="s">
        <v>17</v>
      </c>
      <c r="B11" s="22">
        <f>SUM(B8:B10)</f>
        <v>0</v>
      </c>
    </row>
    <row r="12" spans="1:2" ht="24.75" customHeight="1">
      <c r="A12" s="67" t="s">
        <v>38</v>
      </c>
      <c r="B12" s="68"/>
    </row>
    <row r="13" spans="1:2" ht="12.75">
      <c r="A13" s="10" t="s">
        <v>49</v>
      </c>
      <c r="B13" s="11" t="s">
        <v>3</v>
      </c>
    </row>
    <row r="14" spans="1:2" ht="12.75">
      <c r="A14" s="12" t="s">
        <v>40</v>
      </c>
      <c r="B14" s="13">
        <f>IF('таблица за описание на фактури'!AC7=0,"",'таблица за описание на фактури'!AC7)</f>
      </c>
    </row>
    <row r="15" spans="1:2" ht="12.75">
      <c r="A15" s="12" t="s">
        <v>41</v>
      </c>
      <c r="B15" s="13">
        <f>IF('таблица за описание на фактури'!AC8=0,"",'таблица за описание на фактури'!AC8)</f>
      </c>
    </row>
    <row r="16" spans="1:2" ht="12.75">
      <c r="A16" s="12" t="s">
        <v>42</v>
      </c>
      <c r="B16" s="13">
        <f>IF('таблица за описание на фактури'!AC9=0,"",'таблица за описание на фактури'!AC9)</f>
      </c>
    </row>
    <row r="17" spans="1:2" ht="24.75" customHeight="1">
      <c r="A17" s="21" t="s">
        <v>17</v>
      </c>
      <c r="B17" s="22">
        <f>SUM(B14:B16)</f>
        <v>0</v>
      </c>
    </row>
    <row r="18" spans="1:2" ht="27" customHeight="1">
      <c r="A18" s="67" t="s">
        <v>39</v>
      </c>
      <c r="B18" s="68"/>
    </row>
    <row r="19" spans="1:2" ht="12.75">
      <c r="A19" s="10" t="s">
        <v>49</v>
      </c>
      <c r="B19" s="11" t="s">
        <v>3</v>
      </c>
    </row>
    <row r="20" spans="1:2" ht="25.5">
      <c r="A20" s="48" t="s">
        <v>43</v>
      </c>
      <c r="B20" s="13">
        <f>IF('таблица за описание на фактури'!AC10=0,"",'таблица за описание на фактури'!AC10)</f>
      </c>
    </row>
    <row r="21" spans="1:2" ht="12.75">
      <c r="A21" s="48" t="s">
        <v>44</v>
      </c>
      <c r="B21" s="13">
        <f>IF('таблица за описание на фактури'!AC11=0,"",'таблица за описание на фактури'!AC11)</f>
      </c>
    </row>
    <row r="22" spans="1:2" ht="25.5">
      <c r="A22" s="48" t="s">
        <v>45</v>
      </c>
      <c r="B22" s="13">
        <f>IF('таблица за описание на фактури'!AC12=0,"",'таблица за описание на фактури'!AC12)</f>
      </c>
    </row>
    <row r="23" spans="1:2" ht="12.75">
      <c r="A23" s="48" t="s">
        <v>46</v>
      </c>
      <c r="B23" s="13">
        <f>IF('таблица за описание на фактури'!AC13=0,"",'таблица за описание на фактури'!AC13)</f>
      </c>
    </row>
    <row r="24" spans="1:2" ht="25.5">
      <c r="A24" s="48" t="s">
        <v>47</v>
      </c>
      <c r="B24" s="13">
        <f>IF('таблица за описание на фактури'!AC14=0,"",'таблица за описание на фактури'!AC14)</f>
      </c>
    </row>
    <row r="25" spans="1:2" ht="12.75">
      <c r="A25" s="48" t="s">
        <v>48</v>
      </c>
      <c r="B25" s="13">
        <f>IF('таблица за описание на фактури'!AC15=0,"",'таблица за описание на фактури'!AC15)</f>
      </c>
    </row>
    <row r="26" spans="1:2" ht="13.5" thickBot="1">
      <c r="A26" s="21" t="s">
        <v>17</v>
      </c>
      <c r="B26" s="22">
        <f>SUM(B20:B25)</f>
        <v>0</v>
      </c>
    </row>
    <row r="27" spans="1:2" ht="24.75" customHeight="1" thickBot="1" thickTop="1">
      <c r="A27" s="71" t="s">
        <v>50</v>
      </c>
      <c r="B27" s="72"/>
    </row>
    <row r="28" spans="1:2" ht="14.25" thickBot="1" thickTop="1">
      <c r="A28" s="23" t="s">
        <v>16</v>
      </c>
      <c r="B28" s="24">
        <f>SUM(B11,B17,B26)</f>
        <v>0</v>
      </c>
    </row>
    <row r="29" ht="13.5" thickTop="1">
      <c r="B29" s="14">
        <f>IF(B28='таблица за описание на фактури'!G503,"","ERROR")</f>
      </c>
    </row>
    <row r="34" ht="24.75" customHeight="1"/>
    <row r="35" ht="24.75" customHeight="1"/>
  </sheetData>
  <sheetProtection password="9948" sheet="1" selectLockedCells="1" selectUnlockedCells="1"/>
  <mergeCells count="5">
    <mergeCell ref="A18:B18"/>
    <mergeCell ref="A6:B6"/>
    <mergeCell ref="A5:B5"/>
    <mergeCell ref="A27:B27"/>
    <mergeCell ref="A12:B12"/>
  </mergeCells>
  <printOptions/>
  <pageMargins left="0.5511811023622047" right="0.15748031496062992" top="0.8267716535433072" bottom="0.2755905511811024" header="0.1968503937007874" footer="0.15748031496062992"/>
  <pageSetup horizontalDpi="600" verticalDpi="600" orientation="portrait" paperSize="9" scale="90" r:id="rId2"/>
  <headerFooter alignWithMargins="0">
    <oddHeader>&amp;L&amp;G&amp;CТаблица с описание на разходите по подмрки и дейности
ДП 15-01_02&amp;RПП 01 ПР 15
Версия 04
Изм. 0/........2019
Стр. &amp;P от &amp;N</oddHeader>
    <oddFooter>&amp;LПодпис / Печат на кандидата:&amp;Rстр. &amp;P от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9"/>
  <sheetViews>
    <sheetView showGridLines="0" zoomScalePageLayoutView="0" workbookViewId="0" topLeftCell="A1">
      <selection activeCell="J2" sqref="J2"/>
    </sheetView>
  </sheetViews>
  <sheetFormatPr defaultColWidth="9.140625" defaultRowHeight="12.75"/>
  <cols>
    <col min="1" max="1" width="9.57421875" style="15" customWidth="1"/>
    <col min="2" max="2" width="9.28125" style="15" customWidth="1"/>
    <col min="3" max="3" width="26.8515625" style="15" customWidth="1"/>
    <col min="4" max="4" width="13.57421875" style="15" customWidth="1"/>
    <col min="5" max="5" width="19.00390625" style="19" customWidth="1"/>
    <col min="6" max="6" width="17.28125" style="15" customWidth="1"/>
  </cols>
  <sheetData>
    <row r="1" spans="1:6" ht="12.75">
      <c r="A1" s="15">
        <f>'таблица за описание на фактури'!K4</f>
      </c>
      <c r="B1" s="15">
        <f>'таблица за описание на фактури'!J4</f>
      </c>
      <c r="C1" s="16">
        <f>IF('таблица за описание на фактури'!D4="","",SUBSTITUTE(SUBSTITUTE('таблица за описание на фактури'!D4,";",","),"&amp;","И"))</f>
      </c>
      <c r="D1" s="15">
        <f>IF('таблица за описание на фактури'!E4="","",'таблица за описание на фактури'!E4)</f>
      </c>
      <c r="E1" s="19">
        <f>IF('таблица за описание на фактури'!F4="","",'таблица за описание на фактури'!F4)</f>
      </c>
      <c r="F1" s="16">
        <f>IF('таблица за описание на фактури'!G4="","",SUBSTITUTE('таблица за описание на фактури'!L4,",","."))</f>
      </c>
    </row>
    <row r="2" spans="1:6" ht="12.75">
      <c r="A2" s="15">
        <f>'таблица за описание на фактури'!K5</f>
      </c>
      <c r="B2" s="15">
        <f>'таблица за описание на фактури'!J5</f>
      </c>
      <c r="C2" s="16">
        <f>IF('таблица за описание на фактури'!D5="","",SUBSTITUTE(SUBSTITUTE('таблица за описание на фактури'!D5,";",","),"&amp;","И"))</f>
      </c>
      <c r="D2" s="15">
        <f>IF('таблица за описание на фактури'!E5="","",'таблица за описание на фактури'!E5)</f>
      </c>
      <c r="E2" s="19">
        <f>IF('таблица за описание на фактури'!F5="","",'таблица за описание на фактури'!F5)</f>
      </c>
      <c r="F2" s="16">
        <f>IF('таблица за описание на фактури'!G5="","",SUBSTITUTE('таблица за описание на фактури'!L5,",","."))</f>
      </c>
    </row>
    <row r="3" spans="1:6" ht="12.75">
      <c r="A3" s="15">
        <f>'таблица за описание на фактури'!K6</f>
      </c>
      <c r="B3" s="15">
        <f>'таблица за описание на фактури'!J6</f>
      </c>
      <c r="C3" s="16">
        <f>IF('таблица за описание на фактури'!D6="","",SUBSTITUTE(SUBSTITUTE('таблица за описание на фактури'!D6,";",","),"&amp;","И"))</f>
      </c>
      <c r="D3" s="15">
        <f>IF('таблица за описание на фактури'!E6="","",'таблица за описание на фактури'!E6)</f>
      </c>
      <c r="E3" s="19">
        <f>IF('таблица за описание на фактури'!F6="","",'таблица за описание на фактури'!F6)</f>
      </c>
      <c r="F3" s="16">
        <f>IF('таблица за описание на фактури'!G6="","",SUBSTITUTE('таблица за описание на фактури'!L6,",","."))</f>
      </c>
    </row>
    <row r="4" spans="1:6" ht="12.75">
      <c r="A4" s="15">
        <f>'таблица за описание на фактури'!K7</f>
      </c>
      <c r="B4" s="15">
        <f>'таблица за описание на фактури'!J7</f>
      </c>
      <c r="C4" s="16">
        <f>IF('таблица за описание на фактури'!D7="","",SUBSTITUTE(SUBSTITUTE('таблица за описание на фактури'!D7,";",","),"&amp;","И"))</f>
      </c>
      <c r="D4" s="15">
        <f>IF('таблица за описание на фактури'!E7="","",'таблица за описание на фактури'!E7)</f>
      </c>
      <c r="E4" s="19">
        <f>IF('таблица за описание на фактури'!F7="","",'таблица за описание на фактури'!F7)</f>
      </c>
      <c r="F4" s="16">
        <f>IF('таблица за описание на фактури'!G7="","",SUBSTITUTE('таблица за описание на фактури'!L7,",","."))</f>
      </c>
    </row>
    <row r="5" spans="1:6" ht="12.75">
      <c r="A5" s="15">
        <f>'таблица за описание на фактури'!K8</f>
      </c>
      <c r="B5" s="15">
        <f>'таблица за описание на фактури'!J8</f>
      </c>
      <c r="C5" s="16">
        <f>IF('таблица за описание на фактури'!D8="","",SUBSTITUTE(SUBSTITUTE('таблица за описание на фактури'!D8,";",","),"&amp;","И"))</f>
      </c>
      <c r="D5" s="15">
        <f>IF('таблица за описание на фактури'!E8="","",'таблица за описание на фактури'!E8)</f>
      </c>
      <c r="E5" s="19">
        <f>IF('таблица за описание на фактури'!F8="","",'таблица за описание на фактури'!F8)</f>
      </c>
      <c r="F5" s="16">
        <f>IF('таблица за описание на фактури'!G8="","",SUBSTITUTE('таблица за описание на фактури'!L8,",","."))</f>
      </c>
    </row>
    <row r="6" spans="1:6" ht="12.75">
      <c r="A6" s="15">
        <f>'таблица за описание на фактури'!K9</f>
      </c>
      <c r="B6" s="15">
        <f>'таблица за описание на фактури'!J9</f>
      </c>
      <c r="C6" s="16">
        <f>IF('таблица за описание на фактури'!D9="","",SUBSTITUTE(SUBSTITUTE('таблица за описание на фактури'!D9,";",","),"&amp;","И"))</f>
      </c>
      <c r="D6" s="15">
        <f>IF('таблица за описание на фактури'!E9="","",'таблица за описание на фактури'!E9)</f>
      </c>
      <c r="E6" s="19">
        <f>IF('таблица за описание на фактури'!F9="","",'таблица за описание на фактури'!F9)</f>
      </c>
      <c r="F6" s="16">
        <f>IF('таблица за описание на фактури'!G9="","",SUBSTITUTE('таблица за описание на фактури'!L9,",","."))</f>
      </c>
    </row>
    <row r="7" spans="1:6" ht="12.75">
      <c r="A7" s="15">
        <f>'таблица за описание на фактури'!K10</f>
      </c>
      <c r="B7" s="15">
        <f>'таблица за описание на фактури'!J10</f>
      </c>
      <c r="C7" s="16">
        <f>IF('таблица за описание на фактури'!D10="","",SUBSTITUTE(SUBSTITUTE('таблица за описание на фактури'!D10,";",","),"&amp;","И"))</f>
      </c>
      <c r="D7" s="15">
        <f>IF('таблица за описание на фактури'!E10="","",'таблица за описание на фактури'!E10)</f>
      </c>
      <c r="E7" s="19">
        <f>IF('таблица за описание на фактури'!F10="","",'таблица за описание на фактури'!F10)</f>
      </c>
      <c r="F7" s="16">
        <f>IF('таблица за описание на фактури'!G10="","",SUBSTITUTE('таблица за описание на фактури'!L10,",","."))</f>
      </c>
    </row>
    <row r="8" spans="1:6" ht="12.75">
      <c r="A8" s="15">
        <f>'таблица за описание на фактури'!K11</f>
      </c>
      <c r="B8" s="15">
        <f>'таблица за описание на фактури'!J11</f>
      </c>
      <c r="C8" s="16">
        <f>IF('таблица за описание на фактури'!D11="","",SUBSTITUTE(SUBSTITUTE('таблица за описание на фактури'!D11,";",","),"&amp;","И"))</f>
      </c>
      <c r="D8" s="15">
        <f>IF('таблица за описание на фактури'!E11="","",'таблица за описание на фактури'!E11)</f>
      </c>
      <c r="E8" s="19">
        <f>IF('таблица за описание на фактури'!F11="","",'таблица за описание на фактури'!F11)</f>
      </c>
      <c r="F8" s="16">
        <f>IF('таблица за описание на фактури'!G11="","",SUBSTITUTE('таблица за описание на фактури'!L11,",","."))</f>
      </c>
    </row>
    <row r="9" spans="1:6" ht="12.75">
      <c r="A9" s="15">
        <f>'таблица за описание на фактури'!K12</f>
      </c>
      <c r="B9" s="15">
        <f>'таблица за описание на фактури'!J12</f>
      </c>
      <c r="C9" s="16">
        <f>IF('таблица за описание на фактури'!D12="","",SUBSTITUTE(SUBSTITUTE('таблица за описание на фактури'!D12,";",","),"&amp;","И"))</f>
      </c>
      <c r="D9" s="15">
        <f>IF('таблица за описание на фактури'!E12="","",'таблица за описание на фактури'!E12)</f>
      </c>
      <c r="E9" s="19">
        <f>IF('таблица за описание на фактури'!F12="","",'таблица за описание на фактури'!F12)</f>
      </c>
      <c r="F9" s="16">
        <f>IF('таблица за описание на фактури'!G12="","",SUBSTITUTE('таблица за описание на фактури'!L12,",","."))</f>
      </c>
    </row>
    <row r="10" spans="1:6" ht="12.75">
      <c r="A10" s="15">
        <f>'таблица за описание на фактури'!K13</f>
      </c>
      <c r="B10" s="15">
        <f>'таблица за описание на фактури'!J13</f>
      </c>
      <c r="C10" s="16">
        <f>IF('таблица за описание на фактури'!D13="","",SUBSTITUTE(SUBSTITUTE('таблица за описание на фактури'!D13,";",","),"&amp;","И"))</f>
      </c>
      <c r="D10" s="15">
        <f>IF('таблица за описание на фактури'!E13="","",'таблица за описание на фактури'!E13)</f>
      </c>
      <c r="E10" s="19">
        <f>IF('таблица за описание на фактури'!F13="","",'таблица за описание на фактури'!F13)</f>
      </c>
      <c r="F10" s="16">
        <f>IF('таблица за описание на фактури'!G13="","",SUBSTITUTE('таблица за описание на фактури'!L13,",","."))</f>
      </c>
    </row>
    <row r="11" spans="1:6" ht="12.75">
      <c r="A11" s="15">
        <f>'таблица за описание на фактури'!K14</f>
      </c>
      <c r="B11" s="15">
        <f>'таблица за описание на фактури'!J14</f>
      </c>
      <c r="C11" s="16">
        <f>IF('таблица за описание на фактури'!D14="","",SUBSTITUTE(SUBSTITUTE('таблица за описание на фактури'!D14,";",","),"&amp;","И"))</f>
      </c>
      <c r="D11" s="15">
        <f>IF('таблица за описание на фактури'!E14="","",'таблица за описание на фактури'!E14)</f>
      </c>
      <c r="E11" s="19">
        <f>IF('таблица за описание на фактури'!F14="","",'таблица за описание на фактури'!F14)</f>
      </c>
      <c r="F11" s="16">
        <f>IF('таблица за описание на фактури'!G14="","",SUBSTITUTE('таблица за описание на фактури'!L14,",","."))</f>
      </c>
    </row>
    <row r="12" spans="1:6" ht="12.75">
      <c r="A12" s="15">
        <f>'таблица за описание на фактури'!K15</f>
      </c>
      <c r="B12" s="15">
        <f>'таблица за описание на фактури'!J15</f>
      </c>
      <c r="C12" s="16">
        <f>IF('таблица за описание на фактури'!D15="","",SUBSTITUTE(SUBSTITUTE('таблица за описание на фактури'!D15,";",","),"&amp;","И"))</f>
      </c>
      <c r="D12" s="15">
        <f>IF('таблица за описание на фактури'!E15="","",'таблица за описание на фактури'!E15)</f>
      </c>
      <c r="E12" s="19">
        <f>IF('таблица за описание на фактури'!F15="","",'таблица за описание на фактури'!F15)</f>
      </c>
      <c r="F12" s="16">
        <f>IF('таблица за описание на фактури'!G15="","",SUBSTITUTE('таблица за описание на фактури'!L15,",","."))</f>
      </c>
    </row>
    <row r="13" spans="1:6" ht="12.75">
      <c r="A13" s="15">
        <f>'таблица за описание на фактури'!K16</f>
      </c>
      <c r="B13" s="15">
        <f>'таблица за описание на фактури'!J16</f>
      </c>
      <c r="C13" s="16">
        <f>IF('таблица за описание на фактури'!D16="","",SUBSTITUTE(SUBSTITUTE('таблица за описание на фактури'!D16,";",","),"&amp;","И"))</f>
      </c>
      <c r="D13" s="15">
        <f>IF('таблица за описание на фактури'!E16="","",'таблица за описание на фактури'!E16)</f>
      </c>
      <c r="E13" s="19">
        <f>IF('таблица за описание на фактури'!F16="","",'таблица за описание на фактури'!F16)</f>
      </c>
      <c r="F13" s="16">
        <f>IF('таблица за описание на фактури'!G16="","",SUBSTITUTE('таблица за описание на фактури'!L16,",","."))</f>
      </c>
    </row>
    <row r="14" spans="1:6" ht="12.75">
      <c r="A14" s="15">
        <f>'таблица за описание на фактури'!K17</f>
      </c>
      <c r="B14" s="15">
        <f>'таблица за описание на фактури'!J17</f>
      </c>
      <c r="C14" s="16">
        <f>IF('таблица за описание на фактури'!D17="","",SUBSTITUTE(SUBSTITUTE('таблица за описание на фактури'!D17,";",","),"&amp;","И"))</f>
      </c>
      <c r="D14" s="15">
        <f>IF('таблица за описание на фактури'!E17="","",'таблица за описание на фактури'!E17)</f>
      </c>
      <c r="E14" s="19">
        <f>IF('таблица за описание на фактури'!F17="","",'таблица за описание на фактури'!F17)</f>
      </c>
      <c r="F14" s="16">
        <f>IF('таблица за описание на фактури'!G17="","",SUBSTITUTE('таблица за описание на фактури'!L17,",","."))</f>
      </c>
    </row>
    <row r="15" spans="1:6" ht="12.75">
      <c r="A15" s="15">
        <f>'таблица за описание на фактури'!K18</f>
      </c>
      <c r="B15" s="15">
        <f>'таблица за описание на фактури'!J18</f>
      </c>
      <c r="C15" s="16">
        <f>IF('таблица за описание на фактури'!D18="","",SUBSTITUTE(SUBSTITUTE('таблица за описание на фактури'!D18,";",","),"&amp;","И"))</f>
      </c>
      <c r="D15" s="15">
        <f>IF('таблица за описание на фактури'!E18="","",'таблица за описание на фактури'!E18)</f>
      </c>
      <c r="E15" s="19">
        <f>IF('таблица за описание на фактури'!F18="","",'таблица за описание на фактури'!F18)</f>
      </c>
      <c r="F15" s="16">
        <f>IF('таблица за описание на фактури'!G18="","",SUBSTITUTE('таблица за описание на фактури'!L18,",","."))</f>
      </c>
    </row>
    <row r="16" spans="1:6" ht="12.75">
      <c r="A16" s="15">
        <f>'таблица за описание на фактури'!K19</f>
      </c>
      <c r="B16" s="15">
        <f>'таблица за описание на фактури'!J19</f>
      </c>
      <c r="C16" s="16">
        <f>IF('таблица за описание на фактури'!D19="","",SUBSTITUTE(SUBSTITUTE('таблица за описание на фактури'!D19,";",","),"&amp;","И"))</f>
      </c>
      <c r="D16" s="15">
        <f>IF('таблица за описание на фактури'!E19="","",'таблица за описание на фактури'!E19)</f>
      </c>
      <c r="E16" s="19">
        <f>IF('таблица за описание на фактури'!F19="","",'таблица за описание на фактури'!F19)</f>
      </c>
      <c r="F16" s="16">
        <f>IF('таблица за описание на фактури'!G19="","",SUBSTITUTE('таблица за описание на фактури'!L19,",","."))</f>
      </c>
    </row>
    <row r="17" spans="1:6" ht="12.75">
      <c r="A17" s="15">
        <f>'таблица за описание на фактури'!K20</f>
      </c>
      <c r="B17" s="15">
        <f>'таблица за описание на фактури'!J20</f>
      </c>
      <c r="C17" s="16">
        <f>IF('таблица за описание на фактури'!D20="","",SUBSTITUTE(SUBSTITUTE('таблица за описание на фактури'!D20,";",","),"&amp;","И"))</f>
      </c>
      <c r="D17" s="15">
        <f>IF('таблица за описание на фактури'!E20="","",'таблица за описание на фактури'!E20)</f>
      </c>
      <c r="E17" s="19">
        <f>IF('таблица за описание на фактури'!F20="","",'таблица за описание на фактури'!F20)</f>
      </c>
      <c r="F17" s="16">
        <f>IF('таблица за описание на фактури'!G20="","",SUBSTITUTE('таблица за описание на фактури'!L20,",","."))</f>
      </c>
    </row>
    <row r="18" spans="1:6" ht="12.75">
      <c r="A18" s="15">
        <f>'таблица за описание на фактури'!K21</f>
      </c>
      <c r="B18" s="15">
        <f>'таблица за описание на фактури'!J21</f>
      </c>
      <c r="C18" s="16">
        <f>IF('таблица за описание на фактури'!D21="","",SUBSTITUTE(SUBSTITUTE('таблица за описание на фактури'!D21,";",","),"&amp;","И"))</f>
      </c>
      <c r="D18" s="15">
        <f>IF('таблица за описание на фактури'!E21="","",'таблица за описание на фактури'!E21)</f>
      </c>
      <c r="E18" s="19">
        <f>IF('таблица за описание на фактури'!F21="","",'таблица за описание на фактури'!F21)</f>
      </c>
      <c r="F18" s="16">
        <f>IF('таблица за описание на фактури'!G21="","",SUBSTITUTE('таблица за описание на фактури'!L21,",","."))</f>
      </c>
    </row>
    <row r="19" spans="1:6" ht="12.75">
      <c r="A19" s="15">
        <f>'таблица за описание на фактури'!K22</f>
      </c>
      <c r="B19" s="15">
        <f>'таблица за описание на фактури'!J22</f>
      </c>
      <c r="C19" s="16">
        <f>IF('таблица за описание на фактури'!D22="","",SUBSTITUTE(SUBSTITUTE('таблица за описание на фактури'!D22,";",","),"&amp;","И"))</f>
      </c>
      <c r="D19" s="15">
        <f>IF('таблица за описание на фактури'!E22="","",'таблица за описание на фактури'!E22)</f>
      </c>
      <c r="E19" s="19">
        <f>IF('таблица за описание на фактури'!F22="","",'таблица за описание на фактури'!F22)</f>
      </c>
      <c r="F19" s="16">
        <f>IF('таблица за описание на фактури'!G22="","",SUBSTITUTE('таблица за описание на фактури'!L22,",","."))</f>
      </c>
    </row>
    <row r="20" spans="1:6" ht="12.75">
      <c r="A20" s="15">
        <f>'таблица за описание на фактури'!K23</f>
      </c>
      <c r="B20" s="15">
        <f>'таблица за описание на фактури'!J23</f>
      </c>
      <c r="C20" s="16">
        <f>IF('таблица за описание на фактури'!D23="","",SUBSTITUTE(SUBSTITUTE('таблица за описание на фактури'!D23,";",","),"&amp;","И"))</f>
      </c>
      <c r="D20" s="15">
        <f>IF('таблица за описание на фактури'!E23="","",'таблица за описание на фактури'!E23)</f>
      </c>
      <c r="E20" s="19">
        <f>IF('таблица за описание на фактури'!F23="","",'таблица за описание на фактури'!F23)</f>
      </c>
      <c r="F20" s="16">
        <f>IF('таблица за описание на фактури'!G23="","",SUBSTITUTE('таблица за описание на фактури'!L23,",","."))</f>
      </c>
    </row>
    <row r="21" spans="1:6" ht="12.75">
      <c r="A21" s="15">
        <f>'таблица за описание на фактури'!K24</f>
      </c>
      <c r="B21" s="15">
        <f>'таблица за описание на фактури'!J24</f>
      </c>
      <c r="C21" s="16">
        <f>IF('таблица за описание на фактури'!D24="","",SUBSTITUTE(SUBSTITUTE('таблица за описание на фактури'!D24,";",","),"&amp;","И"))</f>
      </c>
      <c r="D21" s="15">
        <f>IF('таблица за описание на фактури'!E24="","",'таблица за описание на фактури'!E24)</f>
      </c>
      <c r="E21" s="19">
        <f>IF('таблица за описание на фактури'!F24="","",'таблица за описание на фактури'!F24)</f>
      </c>
      <c r="F21" s="16">
        <f>IF('таблица за описание на фактури'!G24="","",SUBSTITUTE('таблица за описание на фактури'!L24,",","."))</f>
      </c>
    </row>
    <row r="22" spans="1:6" ht="12.75">
      <c r="A22" s="15">
        <f>'таблица за описание на фактури'!K25</f>
      </c>
      <c r="B22" s="15">
        <f>'таблица за описание на фактури'!J25</f>
      </c>
      <c r="C22" s="16">
        <f>IF('таблица за описание на фактури'!D25="","",SUBSTITUTE(SUBSTITUTE('таблица за описание на фактури'!D25,";",","),"&amp;","И"))</f>
      </c>
      <c r="D22" s="15">
        <f>IF('таблица за описание на фактури'!E25="","",'таблица за описание на фактури'!E25)</f>
      </c>
      <c r="E22" s="19">
        <f>IF('таблица за описание на фактури'!F25="","",'таблица за описание на фактури'!F25)</f>
      </c>
      <c r="F22" s="16">
        <f>IF('таблица за описание на фактури'!G25="","",SUBSTITUTE('таблица за описание на фактури'!L25,",","."))</f>
      </c>
    </row>
    <row r="23" spans="1:6" ht="12.75">
      <c r="A23" s="15">
        <f>'таблица за описание на фактури'!K26</f>
      </c>
      <c r="B23" s="15">
        <f>'таблица за описание на фактури'!J26</f>
      </c>
      <c r="C23" s="16">
        <f>IF('таблица за описание на фактури'!D26="","",SUBSTITUTE(SUBSTITUTE('таблица за описание на фактури'!D26,";",","),"&amp;","И"))</f>
      </c>
      <c r="D23" s="15">
        <f>IF('таблица за описание на фактури'!E26="","",'таблица за описание на фактури'!E26)</f>
      </c>
      <c r="E23" s="19">
        <f>IF('таблица за описание на фактури'!F26="","",'таблица за описание на фактури'!F26)</f>
      </c>
      <c r="F23" s="16">
        <f>IF('таблица за описание на фактури'!G26="","",SUBSTITUTE('таблица за описание на фактури'!L26,",","."))</f>
      </c>
    </row>
    <row r="24" spans="1:6" ht="12.75">
      <c r="A24" s="15">
        <f>'таблица за описание на фактури'!K27</f>
      </c>
      <c r="B24" s="15">
        <f>'таблица за описание на фактури'!J27</f>
      </c>
      <c r="C24" s="16">
        <f>IF('таблица за описание на фактури'!D27="","",SUBSTITUTE(SUBSTITUTE('таблица за описание на фактури'!D27,";",","),"&amp;","И"))</f>
      </c>
      <c r="D24" s="15">
        <f>IF('таблица за описание на фактури'!E27="","",'таблица за описание на фактури'!E27)</f>
      </c>
      <c r="E24" s="19">
        <f>IF('таблица за описание на фактури'!F27="","",'таблица за описание на фактури'!F27)</f>
      </c>
      <c r="F24" s="16">
        <f>IF('таблица за описание на фактури'!G27="","",SUBSTITUTE('таблица за описание на фактури'!L27,",","."))</f>
      </c>
    </row>
    <row r="25" spans="1:6" ht="12.75">
      <c r="A25" s="15">
        <f>'таблица за описание на фактури'!K28</f>
      </c>
      <c r="B25" s="15">
        <f>'таблица за описание на фактури'!J28</f>
      </c>
      <c r="C25" s="16">
        <f>IF('таблица за описание на фактури'!D28="","",SUBSTITUTE(SUBSTITUTE('таблица за описание на фактури'!D28,";",","),"&amp;","И"))</f>
      </c>
      <c r="D25" s="15">
        <f>IF('таблица за описание на фактури'!E28="","",'таблица за описание на фактури'!E28)</f>
      </c>
      <c r="E25" s="19">
        <f>IF('таблица за описание на фактури'!F28="","",'таблица за описание на фактури'!F28)</f>
      </c>
      <c r="F25" s="16">
        <f>IF('таблица за описание на фактури'!G28="","",SUBSTITUTE('таблица за описание на фактури'!L28,",","."))</f>
      </c>
    </row>
    <row r="26" spans="1:6" ht="12.75">
      <c r="A26" s="15">
        <f>'таблица за описание на фактури'!K29</f>
      </c>
      <c r="B26" s="15">
        <f>'таблица за описание на фактури'!J29</f>
      </c>
      <c r="C26" s="16">
        <f>IF('таблица за описание на фактури'!D29="","",SUBSTITUTE(SUBSTITUTE('таблица за описание на фактури'!D29,";",","),"&amp;","И"))</f>
      </c>
      <c r="D26" s="15">
        <f>IF('таблица за описание на фактури'!E29="","",'таблица за описание на фактури'!E29)</f>
      </c>
      <c r="E26" s="19">
        <f>IF('таблица за описание на фактури'!F29="","",'таблица за описание на фактури'!F29)</f>
      </c>
      <c r="F26" s="16">
        <f>IF('таблица за описание на фактури'!G29="","",SUBSTITUTE('таблица за описание на фактури'!L29,",","."))</f>
      </c>
    </row>
    <row r="27" spans="1:6" ht="12.75">
      <c r="A27" s="15">
        <f>'таблица за описание на фактури'!K30</f>
      </c>
      <c r="B27" s="15">
        <f>'таблица за описание на фактури'!J30</f>
      </c>
      <c r="C27" s="16">
        <f>IF('таблица за описание на фактури'!D30="","",SUBSTITUTE(SUBSTITUTE('таблица за описание на фактури'!D30,";",","),"&amp;","И"))</f>
      </c>
      <c r="D27" s="15">
        <f>IF('таблица за описание на фактури'!E30="","",'таблица за описание на фактури'!E30)</f>
      </c>
      <c r="E27" s="19">
        <f>IF('таблица за описание на фактури'!F30="","",'таблица за описание на фактури'!F30)</f>
      </c>
      <c r="F27" s="16">
        <f>IF('таблица за описание на фактури'!G30="","",SUBSTITUTE('таблица за описание на фактури'!L30,",","."))</f>
      </c>
    </row>
    <row r="28" spans="1:6" ht="12.75">
      <c r="A28" s="15">
        <f>'таблица за описание на фактури'!K31</f>
      </c>
      <c r="B28" s="15">
        <f>'таблица за описание на фактури'!J31</f>
      </c>
      <c r="C28" s="16">
        <f>IF('таблица за описание на фактури'!D31="","",SUBSTITUTE(SUBSTITUTE('таблица за описание на фактури'!D31,";",","),"&amp;","И"))</f>
      </c>
      <c r="D28" s="15">
        <f>IF('таблица за описание на фактури'!E31="","",'таблица за описание на фактури'!E31)</f>
      </c>
      <c r="E28" s="19">
        <f>IF('таблица за описание на фактури'!F31="","",'таблица за описание на фактури'!F31)</f>
      </c>
      <c r="F28" s="16">
        <f>IF('таблица за описание на фактури'!G31="","",SUBSTITUTE('таблица за описание на фактури'!L31,",","."))</f>
      </c>
    </row>
    <row r="29" spans="1:6" ht="12.75">
      <c r="A29" s="15">
        <f>'таблица за описание на фактури'!K32</f>
      </c>
      <c r="B29" s="15">
        <f>'таблица за описание на фактури'!J32</f>
      </c>
      <c r="C29" s="16">
        <f>IF('таблица за описание на фактури'!D32="","",SUBSTITUTE(SUBSTITUTE('таблица за описание на фактури'!D32,";",","),"&amp;","И"))</f>
      </c>
      <c r="D29" s="15">
        <f>IF('таблица за описание на фактури'!E32="","",'таблица за описание на фактури'!E32)</f>
      </c>
      <c r="E29" s="19">
        <f>IF('таблица за описание на фактури'!F32="","",'таблица за описание на фактури'!F32)</f>
      </c>
      <c r="F29" s="16">
        <f>IF('таблица за описание на фактури'!G32="","",SUBSTITUTE('таблица за описание на фактури'!L32,",","."))</f>
      </c>
    </row>
    <row r="30" spans="1:6" ht="12.75">
      <c r="A30" s="15">
        <f>'таблица за описание на фактури'!K33</f>
      </c>
      <c r="B30" s="15">
        <f>'таблица за описание на фактури'!J33</f>
      </c>
      <c r="C30" s="16">
        <f>IF('таблица за описание на фактури'!D33="","",SUBSTITUTE(SUBSTITUTE('таблица за описание на фактури'!D33,";",","),"&amp;","И"))</f>
      </c>
      <c r="D30" s="15">
        <f>IF('таблица за описание на фактури'!E33="","",'таблица за описание на фактури'!E33)</f>
      </c>
      <c r="E30" s="19">
        <f>IF('таблица за описание на фактури'!F33="","",'таблица за описание на фактури'!F33)</f>
      </c>
      <c r="F30" s="16">
        <f>IF('таблица за описание на фактури'!G33="","",SUBSTITUTE('таблица за описание на фактури'!L33,",","."))</f>
      </c>
    </row>
    <row r="31" spans="1:6" ht="12.75">
      <c r="A31" s="15">
        <f>'таблица за описание на фактури'!K34</f>
      </c>
      <c r="B31" s="15">
        <f>'таблица за описание на фактури'!J34</f>
      </c>
      <c r="C31" s="16">
        <f>IF('таблица за описание на фактури'!D34="","",SUBSTITUTE(SUBSTITUTE('таблица за описание на фактури'!D34,";",","),"&amp;","И"))</f>
      </c>
      <c r="D31" s="15">
        <f>IF('таблица за описание на фактури'!E34="","",'таблица за описание на фактури'!E34)</f>
      </c>
      <c r="E31" s="19">
        <f>IF('таблица за описание на фактури'!F34="","",'таблица за описание на фактури'!F34)</f>
      </c>
      <c r="F31" s="16">
        <f>IF('таблица за описание на фактури'!G34="","",SUBSTITUTE('таблица за описание на фактури'!L34,",","."))</f>
      </c>
    </row>
    <row r="32" spans="1:6" ht="12.75">
      <c r="A32" s="15">
        <f>'таблица за описание на фактури'!K35</f>
      </c>
      <c r="B32" s="15">
        <f>'таблица за описание на фактури'!J35</f>
      </c>
      <c r="C32" s="16">
        <f>IF('таблица за описание на фактури'!D35="","",SUBSTITUTE(SUBSTITUTE('таблица за описание на фактури'!D35,";",","),"&amp;","И"))</f>
      </c>
      <c r="D32" s="15">
        <f>IF('таблица за описание на фактури'!E35="","",'таблица за описание на фактури'!E35)</f>
      </c>
      <c r="E32" s="19">
        <f>IF('таблица за описание на фактури'!F35="","",'таблица за описание на фактури'!F35)</f>
      </c>
      <c r="F32" s="16">
        <f>IF('таблица за описание на фактури'!G35="","",SUBSTITUTE('таблица за описание на фактури'!L35,",","."))</f>
      </c>
    </row>
    <row r="33" spans="1:6" ht="12.75">
      <c r="A33" s="15">
        <f>'таблица за описание на фактури'!K36</f>
      </c>
      <c r="B33" s="15">
        <f>'таблица за описание на фактури'!J36</f>
      </c>
      <c r="C33" s="16">
        <f>IF('таблица за описание на фактури'!D36="","",SUBSTITUTE(SUBSTITUTE('таблица за описание на фактури'!D36,";",","),"&amp;","И"))</f>
      </c>
      <c r="D33" s="15">
        <f>IF('таблица за описание на фактури'!E36="","",'таблица за описание на фактури'!E36)</f>
      </c>
      <c r="E33" s="19">
        <f>IF('таблица за описание на фактури'!F36="","",'таблица за описание на фактури'!F36)</f>
      </c>
      <c r="F33" s="16">
        <f>IF('таблица за описание на фактури'!G36="","",SUBSTITUTE('таблица за описание на фактури'!L36,",","."))</f>
      </c>
    </row>
    <row r="34" spans="1:6" ht="12.75">
      <c r="A34" s="15">
        <f>'таблица за описание на фактури'!K37</f>
      </c>
      <c r="B34" s="15">
        <f>'таблица за описание на фактури'!J37</f>
      </c>
      <c r="C34" s="16">
        <f>IF('таблица за описание на фактури'!D37="","",SUBSTITUTE(SUBSTITUTE('таблица за описание на фактури'!D37,";",","),"&amp;","И"))</f>
      </c>
      <c r="D34" s="15">
        <f>IF('таблица за описание на фактури'!E37="","",'таблица за описание на фактури'!E37)</f>
      </c>
      <c r="E34" s="19">
        <f>IF('таблица за описание на фактури'!F37="","",'таблица за описание на фактури'!F37)</f>
      </c>
      <c r="F34" s="16">
        <f>IF('таблица за описание на фактури'!G37="","",SUBSTITUTE('таблица за описание на фактури'!L37,",","."))</f>
      </c>
    </row>
    <row r="35" spans="1:6" ht="12.75">
      <c r="A35" s="15">
        <f>'таблица за описание на фактури'!K38</f>
      </c>
      <c r="B35" s="15">
        <f>'таблица за описание на фактури'!J38</f>
      </c>
      <c r="C35" s="16">
        <f>IF('таблица за описание на фактури'!D38="","",SUBSTITUTE(SUBSTITUTE('таблица за описание на фактури'!D38,";",","),"&amp;","И"))</f>
      </c>
      <c r="D35" s="15">
        <f>IF('таблица за описание на фактури'!E38="","",'таблица за описание на фактури'!E38)</f>
      </c>
      <c r="E35" s="19">
        <f>IF('таблица за описание на фактури'!F38="","",'таблица за описание на фактури'!F38)</f>
      </c>
      <c r="F35" s="16">
        <f>IF('таблица за описание на фактури'!G38="","",SUBSTITUTE('таблица за описание на фактури'!L38,",","."))</f>
      </c>
    </row>
    <row r="36" spans="1:6" ht="12.75">
      <c r="A36" s="15">
        <f>'таблица за описание на фактури'!K39</f>
      </c>
      <c r="B36" s="15">
        <f>'таблица за описание на фактури'!J39</f>
      </c>
      <c r="C36" s="16">
        <f>IF('таблица за описание на фактури'!D39="","",SUBSTITUTE(SUBSTITUTE('таблица за описание на фактури'!D39,";",","),"&amp;","И"))</f>
      </c>
      <c r="D36" s="15">
        <f>IF('таблица за описание на фактури'!E39="","",'таблица за описание на фактури'!E39)</f>
      </c>
      <c r="E36" s="19">
        <f>IF('таблица за описание на фактури'!F39="","",'таблица за описание на фактури'!F39)</f>
      </c>
      <c r="F36" s="16">
        <f>IF('таблица за описание на фактури'!G39="","",SUBSTITUTE('таблица за описание на фактури'!L39,",","."))</f>
      </c>
    </row>
    <row r="37" spans="1:6" ht="12.75">
      <c r="A37" s="15">
        <f>'таблица за описание на фактури'!K40</f>
      </c>
      <c r="B37" s="15">
        <f>'таблица за описание на фактури'!J40</f>
      </c>
      <c r="C37" s="16">
        <f>IF('таблица за описание на фактури'!D40="","",SUBSTITUTE(SUBSTITUTE('таблица за описание на фактури'!D40,";",","),"&amp;","И"))</f>
      </c>
      <c r="D37" s="15">
        <f>IF('таблица за описание на фактури'!E40="","",'таблица за описание на фактури'!E40)</f>
      </c>
      <c r="E37" s="19">
        <f>IF('таблица за описание на фактури'!F40="","",'таблица за описание на фактури'!F40)</f>
      </c>
      <c r="F37" s="16">
        <f>IF('таблица за описание на фактури'!G40="","",SUBSTITUTE('таблица за описание на фактури'!L40,",","."))</f>
      </c>
    </row>
    <row r="38" spans="1:6" ht="12.75">
      <c r="A38" s="15">
        <f>'таблица за описание на фактури'!K41</f>
      </c>
      <c r="B38" s="15">
        <f>'таблица за описание на фактури'!J41</f>
      </c>
      <c r="C38" s="16">
        <f>IF('таблица за описание на фактури'!D41="","",SUBSTITUTE(SUBSTITUTE('таблица за описание на фактури'!D41,";",","),"&amp;","И"))</f>
      </c>
      <c r="D38" s="15">
        <f>IF('таблица за описание на фактури'!E41="","",'таблица за описание на фактури'!E41)</f>
      </c>
      <c r="E38" s="19">
        <f>IF('таблица за описание на фактури'!F41="","",'таблица за описание на фактури'!F41)</f>
      </c>
      <c r="F38" s="16">
        <f>IF('таблица за описание на фактури'!G41="","",SUBSTITUTE('таблица за описание на фактури'!L41,",","."))</f>
      </c>
    </row>
    <row r="39" spans="1:6" ht="12.75">
      <c r="A39" s="15">
        <f>'таблица за описание на фактури'!K42</f>
      </c>
      <c r="B39" s="15">
        <f>'таблица за описание на фактури'!J42</f>
      </c>
      <c r="C39" s="16">
        <f>IF('таблица за описание на фактури'!D42="","",SUBSTITUTE(SUBSTITUTE('таблица за описание на фактури'!D42,";",","),"&amp;","И"))</f>
      </c>
      <c r="D39" s="15">
        <f>IF('таблица за описание на фактури'!E42="","",'таблица за описание на фактури'!E42)</f>
      </c>
      <c r="E39" s="19">
        <f>IF('таблица за описание на фактури'!F42="","",'таблица за описание на фактури'!F42)</f>
      </c>
      <c r="F39" s="16">
        <f>IF('таблица за описание на фактури'!G42="","",SUBSTITUTE('таблица за описание на фактури'!L42,",","."))</f>
      </c>
    </row>
    <row r="40" spans="1:6" ht="12.75">
      <c r="A40" s="15">
        <f>'таблица за описание на фактури'!K43</f>
      </c>
      <c r="B40" s="15">
        <f>'таблица за описание на фактури'!J43</f>
      </c>
      <c r="C40" s="16">
        <f>IF('таблица за описание на фактури'!D43="","",SUBSTITUTE(SUBSTITUTE('таблица за описание на фактури'!D43,";",","),"&amp;","И"))</f>
      </c>
      <c r="D40" s="15">
        <f>IF('таблица за описание на фактури'!E43="","",'таблица за описание на фактури'!E43)</f>
      </c>
      <c r="E40" s="19">
        <f>IF('таблица за описание на фактури'!F43="","",'таблица за описание на фактури'!F43)</f>
      </c>
      <c r="F40" s="16">
        <f>IF('таблица за описание на фактури'!G43="","",SUBSTITUTE('таблица за описание на фактури'!L43,",","."))</f>
      </c>
    </row>
    <row r="41" spans="1:6" ht="12.75">
      <c r="A41" s="15">
        <f>'таблица за описание на фактури'!K44</f>
      </c>
      <c r="B41" s="15">
        <f>'таблица за описание на фактури'!J44</f>
      </c>
      <c r="C41" s="16">
        <f>IF('таблица за описание на фактури'!D44="","",SUBSTITUTE(SUBSTITUTE('таблица за описание на фактури'!D44,";",","),"&amp;","И"))</f>
      </c>
      <c r="D41" s="15">
        <f>IF('таблица за описание на фактури'!E44="","",'таблица за описание на фактури'!E44)</f>
      </c>
      <c r="E41" s="19">
        <f>IF('таблица за описание на фактури'!F44="","",'таблица за описание на фактури'!F44)</f>
      </c>
      <c r="F41" s="16">
        <f>IF('таблица за описание на фактури'!G44="","",SUBSTITUTE('таблица за описание на фактури'!L44,",","."))</f>
      </c>
    </row>
    <row r="42" spans="1:6" ht="12.75">
      <c r="A42" s="15">
        <f>'таблица за описание на фактури'!K45</f>
      </c>
      <c r="B42" s="15">
        <f>'таблица за описание на фактури'!J45</f>
      </c>
      <c r="C42" s="16">
        <f>IF('таблица за описание на фактури'!D45="","",SUBSTITUTE(SUBSTITUTE('таблица за описание на фактури'!D45,";",","),"&amp;","И"))</f>
      </c>
      <c r="D42" s="15">
        <f>IF('таблица за описание на фактури'!E45="","",'таблица за описание на фактури'!E45)</f>
      </c>
      <c r="E42" s="19">
        <f>IF('таблица за описание на фактури'!F45="","",'таблица за описание на фактури'!F45)</f>
      </c>
      <c r="F42" s="16">
        <f>IF('таблица за описание на фактури'!G45="","",SUBSTITUTE('таблица за описание на фактури'!L45,",","."))</f>
      </c>
    </row>
    <row r="43" spans="1:6" ht="12.75">
      <c r="A43" s="15">
        <f>'таблица за описание на фактури'!K46</f>
      </c>
      <c r="B43" s="15">
        <f>'таблица за описание на фактури'!J46</f>
      </c>
      <c r="C43" s="16">
        <f>IF('таблица за описание на фактури'!D46="","",SUBSTITUTE(SUBSTITUTE('таблица за описание на фактури'!D46,";",","),"&amp;","И"))</f>
      </c>
      <c r="D43" s="15">
        <f>IF('таблица за описание на фактури'!E46="","",'таблица за описание на фактури'!E46)</f>
      </c>
      <c r="E43" s="19">
        <f>IF('таблица за описание на фактури'!F46="","",'таблица за описание на фактури'!F46)</f>
      </c>
      <c r="F43" s="16">
        <f>IF('таблица за описание на фактури'!G46="","",SUBSTITUTE('таблица за описание на фактури'!L46,",","."))</f>
      </c>
    </row>
    <row r="44" spans="1:6" ht="12.75">
      <c r="A44" s="15">
        <f>'таблица за описание на фактури'!K47</f>
      </c>
      <c r="B44" s="15">
        <f>'таблица за описание на фактури'!J47</f>
      </c>
      <c r="C44" s="16">
        <f>IF('таблица за описание на фактури'!D47="","",SUBSTITUTE(SUBSTITUTE('таблица за описание на фактури'!D47,";",","),"&amp;","И"))</f>
      </c>
      <c r="D44" s="15">
        <f>IF('таблица за описание на фактури'!E47="","",'таблица за описание на фактури'!E47)</f>
      </c>
      <c r="E44" s="19">
        <f>IF('таблица за описание на фактури'!F47="","",'таблица за описание на фактури'!F47)</f>
      </c>
      <c r="F44" s="16">
        <f>IF('таблица за описание на фактури'!G47="","",SUBSTITUTE('таблица за описание на фактури'!L47,",","."))</f>
      </c>
    </row>
    <row r="45" spans="1:6" ht="12.75">
      <c r="A45" s="15">
        <f>'таблица за описание на фактури'!K48</f>
      </c>
      <c r="B45" s="15">
        <f>'таблица за описание на фактури'!J48</f>
      </c>
      <c r="C45" s="16">
        <f>IF('таблица за описание на фактури'!D48="","",SUBSTITUTE(SUBSTITUTE('таблица за описание на фактури'!D48,";",","),"&amp;","И"))</f>
      </c>
      <c r="D45" s="15">
        <f>IF('таблица за описание на фактури'!E48="","",'таблица за описание на фактури'!E48)</f>
      </c>
      <c r="E45" s="19">
        <f>IF('таблица за описание на фактури'!F48="","",'таблица за описание на фактури'!F48)</f>
      </c>
      <c r="F45" s="16">
        <f>IF('таблица за описание на фактури'!G48="","",SUBSTITUTE('таблица за описание на фактури'!L48,",","."))</f>
      </c>
    </row>
    <row r="46" spans="1:6" ht="12.75">
      <c r="A46" s="15">
        <f>'таблица за описание на фактури'!K49</f>
      </c>
      <c r="B46" s="15">
        <f>'таблица за описание на фактури'!J49</f>
      </c>
      <c r="C46" s="16">
        <f>IF('таблица за описание на фактури'!D49="","",SUBSTITUTE(SUBSTITUTE('таблица за описание на фактури'!D49,";",","),"&amp;","И"))</f>
      </c>
      <c r="D46" s="15">
        <f>IF('таблица за описание на фактури'!E49="","",'таблица за описание на фактури'!E49)</f>
      </c>
      <c r="E46" s="19">
        <f>IF('таблица за описание на фактури'!F49="","",'таблица за описание на фактури'!F49)</f>
      </c>
      <c r="F46" s="16">
        <f>IF('таблица за описание на фактури'!G49="","",SUBSTITUTE('таблица за описание на фактури'!L49,",","."))</f>
      </c>
    </row>
    <row r="47" spans="1:6" ht="12.75">
      <c r="A47" s="15">
        <f>'таблица за описание на фактури'!K50</f>
      </c>
      <c r="B47" s="15">
        <f>'таблица за описание на фактури'!J50</f>
      </c>
      <c r="C47" s="16">
        <f>IF('таблица за описание на фактури'!D50="","",SUBSTITUTE(SUBSTITUTE('таблица за описание на фактури'!D50,";",","),"&amp;","И"))</f>
      </c>
      <c r="D47" s="15">
        <f>IF('таблица за описание на фактури'!E50="","",'таблица за описание на фактури'!E50)</f>
      </c>
      <c r="E47" s="19">
        <f>IF('таблица за описание на фактури'!F50="","",'таблица за описание на фактури'!F50)</f>
      </c>
      <c r="F47" s="16">
        <f>IF('таблица за описание на фактури'!G50="","",SUBSTITUTE('таблица за описание на фактури'!L50,",","."))</f>
      </c>
    </row>
    <row r="48" spans="1:6" ht="12.75">
      <c r="A48" s="15">
        <f>'таблица за описание на фактури'!K51</f>
      </c>
      <c r="B48" s="15">
        <f>'таблица за описание на фактури'!J51</f>
      </c>
      <c r="C48" s="16">
        <f>IF('таблица за описание на фактури'!D51="","",SUBSTITUTE(SUBSTITUTE('таблица за описание на фактури'!D51,";",","),"&amp;","И"))</f>
      </c>
      <c r="D48" s="15">
        <f>IF('таблица за описание на фактури'!E51="","",'таблица за описание на фактури'!E51)</f>
      </c>
      <c r="E48" s="19">
        <f>IF('таблица за описание на фактури'!F51="","",'таблица за описание на фактури'!F51)</f>
      </c>
      <c r="F48" s="16">
        <f>IF('таблица за описание на фактури'!G51="","",SUBSTITUTE('таблица за описание на фактури'!L51,",","."))</f>
      </c>
    </row>
    <row r="49" spans="1:6" ht="12.75">
      <c r="A49" s="15">
        <f>'таблица за описание на фактури'!K52</f>
      </c>
      <c r="B49" s="15">
        <f>'таблица за описание на фактури'!J52</f>
      </c>
      <c r="C49" s="16">
        <f>IF('таблица за описание на фактури'!D52="","",SUBSTITUTE(SUBSTITUTE('таблица за описание на фактури'!D52,";",","),"&amp;","И"))</f>
      </c>
      <c r="D49" s="15">
        <f>IF('таблица за описание на фактури'!E52="","",'таблица за описание на фактури'!E52)</f>
      </c>
      <c r="E49" s="19">
        <f>IF('таблица за описание на фактури'!F52="","",'таблица за описание на фактури'!F52)</f>
      </c>
      <c r="F49" s="16">
        <f>IF('таблица за описание на фактури'!G52="","",SUBSTITUTE('таблица за описание на фактури'!L52,",","."))</f>
      </c>
    </row>
    <row r="50" spans="1:6" ht="12.75">
      <c r="A50" s="15">
        <f>'таблица за описание на фактури'!K53</f>
      </c>
      <c r="B50" s="15">
        <f>'таблица за описание на фактури'!J53</f>
      </c>
      <c r="C50" s="16">
        <f>IF('таблица за описание на фактури'!D53="","",SUBSTITUTE(SUBSTITUTE('таблица за описание на фактури'!D53,";",","),"&amp;","И"))</f>
      </c>
      <c r="D50" s="15">
        <f>IF('таблица за описание на фактури'!E53="","",'таблица за описание на фактури'!E53)</f>
      </c>
      <c r="E50" s="19">
        <f>IF('таблица за описание на фактури'!F53="","",'таблица за описание на фактури'!F53)</f>
      </c>
      <c r="F50" s="16">
        <f>IF('таблица за описание на фактури'!G53="","",SUBSTITUTE('таблица за описание на фактури'!L53,",","."))</f>
      </c>
    </row>
    <row r="51" spans="1:6" ht="12.75">
      <c r="A51" s="15">
        <f>'таблица за описание на фактури'!K54</f>
      </c>
      <c r="B51" s="15">
        <f>'таблица за описание на фактури'!J54</f>
      </c>
      <c r="C51" s="16">
        <f>IF('таблица за описание на фактури'!D54="","",SUBSTITUTE(SUBSTITUTE('таблица за описание на фактури'!D54,";",","),"&amp;","И"))</f>
      </c>
      <c r="D51" s="15">
        <f>IF('таблица за описание на фактури'!E54="","",'таблица за описание на фактури'!E54)</f>
      </c>
      <c r="E51" s="19">
        <f>IF('таблица за описание на фактури'!F54="","",'таблица за описание на фактури'!F54)</f>
      </c>
      <c r="F51" s="16">
        <f>IF('таблица за описание на фактури'!G54="","",SUBSTITUTE('таблица за описание на фактури'!L54,",","."))</f>
      </c>
    </row>
    <row r="52" spans="1:6" ht="12.75">
      <c r="A52" s="15">
        <f>'таблица за описание на фактури'!K55</f>
      </c>
      <c r="B52" s="15">
        <f>'таблица за описание на фактури'!J55</f>
      </c>
      <c r="C52" s="16">
        <f>IF('таблица за описание на фактури'!D55="","",SUBSTITUTE(SUBSTITUTE('таблица за описание на фактури'!D55,";",","),"&amp;","И"))</f>
      </c>
      <c r="D52" s="15">
        <f>IF('таблица за описание на фактури'!E55="","",'таблица за описание на фактури'!E55)</f>
      </c>
      <c r="E52" s="19">
        <f>IF('таблица за описание на фактури'!F55="","",'таблица за описание на фактури'!F55)</f>
      </c>
      <c r="F52" s="16">
        <f>IF('таблица за описание на фактури'!G55="","",SUBSTITUTE('таблица за описание на фактури'!L55,",","."))</f>
      </c>
    </row>
    <row r="53" spans="1:6" ht="12.75">
      <c r="A53" s="15">
        <f>'таблица за описание на фактури'!K56</f>
      </c>
      <c r="B53" s="15">
        <f>'таблица за описание на фактури'!J56</f>
      </c>
      <c r="C53" s="16">
        <f>IF('таблица за описание на фактури'!D56="","",SUBSTITUTE(SUBSTITUTE('таблица за описание на фактури'!D56,";",","),"&amp;","И"))</f>
      </c>
      <c r="D53" s="15">
        <f>IF('таблица за описание на фактури'!E56="","",'таблица за описание на фактури'!E56)</f>
      </c>
      <c r="E53" s="19">
        <f>IF('таблица за описание на фактури'!F56="","",'таблица за описание на фактури'!F56)</f>
      </c>
      <c r="F53" s="16">
        <f>IF('таблица за описание на фактури'!G56="","",SUBSTITUTE('таблица за описание на фактури'!L56,",","."))</f>
      </c>
    </row>
    <row r="54" spans="1:6" ht="12.75">
      <c r="A54" s="15">
        <f>'таблица за описание на фактури'!K57</f>
      </c>
      <c r="B54" s="15">
        <f>'таблица за описание на фактури'!J57</f>
      </c>
      <c r="C54" s="16">
        <f>IF('таблица за описание на фактури'!D57="","",SUBSTITUTE(SUBSTITUTE('таблица за описание на фактури'!D57,";",","),"&amp;","И"))</f>
      </c>
      <c r="D54" s="15">
        <f>IF('таблица за описание на фактури'!E57="","",'таблица за описание на фактури'!E57)</f>
      </c>
      <c r="E54" s="19">
        <f>IF('таблица за описание на фактури'!F57="","",'таблица за описание на фактури'!F57)</f>
      </c>
      <c r="F54" s="16">
        <f>IF('таблица за описание на фактури'!G57="","",SUBSTITUTE('таблица за описание на фактури'!L57,",","."))</f>
      </c>
    </row>
    <row r="55" spans="1:6" ht="12.75">
      <c r="A55" s="15">
        <f>'таблица за описание на фактури'!K58</f>
      </c>
      <c r="B55" s="15">
        <f>'таблица за описание на фактури'!J58</f>
      </c>
      <c r="C55" s="16">
        <f>IF('таблица за описание на фактури'!D58="","",SUBSTITUTE(SUBSTITUTE('таблица за описание на фактури'!D58,";",","),"&amp;","И"))</f>
      </c>
      <c r="D55" s="15">
        <f>IF('таблица за описание на фактури'!E58="","",'таблица за описание на фактури'!E58)</f>
      </c>
      <c r="E55" s="19">
        <f>IF('таблица за описание на фактури'!F58="","",'таблица за описание на фактури'!F58)</f>
      </c>
      <c r="F55" s="16">
        <f>IF('таблица за описание на фактури'!G58="","",SUBSTITUTE('таблица за описание на фактури'!L58,",","."))</f>
      </c>
    </row>
    <row r="56" spans="1:6" ht="12.75">
      <c r="A56" s="15">
        <f>'таблица за описание на фактури'!K59</f>
      </c>
      <c r="B56" s="15">
        <f>'таблица за описание на фактури'!J59</f>
      </c>
      <c r="C56" s="16">
        <f>IF('таблица за описание на фактури'!D59="","",SUBSTITUTE(SUBSTITUTE('таблица за описание на фактури'!D59,";",","),"&amp;","И"))</f>
      </c>
      <c r="D56" s="15">
        <f>IF('таблица за описание на фактури'!E59="","",'таблица за описание на фактури'!E59)</f>
      </c>
      <c r="E56" s="19">
        <f>IF('таблица за описание на фактури'!F59="","",'таблица за описание на фактури'!F59)</f>
      </c>
      <c r="F56" s="16">
        <f>IF('таблица за описание на фактури'!G59="","",SUBSTITUTE('таблица за описание на фактури'!L59,",","."))</f>
      </c>
    </row>
    <row r="57" spans="1:6" ht="12.75">
      <c r="A57" s="15">
        <f>'таблица за описание на фактури'!K60</f>
      </c>
      <c r="B57" s="15">
        <f>'таблица за описание на фактури'!J60</f>
      </c>
      <c r="C57" s="16">
        <f>IF('таблица за описание на фактури'!D60="","",SUBSTITUTE(SUBSTITUTE('таблица за описание на фактури'!D60,";",","),"&amp;","И"))</f>
      </c>
      <c r="D57" s="15">
        <f>IF('таблица за описание на фактури'!E60="","",'таблица за описание на фактури'!E60)</f>
      </c>
      <c r="E57" s="19">
        <f>IF('таблица за описание на фактури'!F60="","",'таблица за описание на фактури'!F60)</f>
      </c>
      <c r="F57" s="16">
        <f>IF('таблица за описание на фактури'!G60="","",SUBSTITUTE('таблица за описание на фактури'!L60,",","."))</f>
      </c>
    </row>
    <row r="58" spans="1:6" ht="12.75">
      <c r="A58" s="15">
        <f>'таблица за описание на фактури'!K61</f>
      </c>
      <c r="B58" s="15">
        <f>'таблица за описание на фактури'!J61</f>
      </c>
      <c r="C58" s="16">
        <f>IF('таблица за описание на фактури'!D61="","",SUBSTITUTE(SUBSTITUTE('таблица за описание на фактури'!D61,";",","),"&amp;","И"))</f>
      </c>
      <c r="D58" s="15">
        <f>IF('таблица за описание на фактури'!E61="","",'таблица за описание на фактури'!E61)</f>
      </c>
      <c r="E58" s="19">
        <f>IF('таблица за описание на фактури'!F61="","",'таблица за описание на фактури'!F61)</f>
      </c>
      <c r="F58" s="16">
        <f>IF('таблица за описание на фактури'!G61="","",SUBSTITUTE('таблица за описание на фактури'!L61,",","."))</f>
      </c>
    </row>
    <row r="59" spans="1:6" ht="12.75">
      <c r="A59" s="15">
        <f>'таблица за описание на фактури'!K62</f>
      </c>
      <c r="B59" s="15">
        <f>'таблица за описание на фактури'!J62</f>
      </c>
      <c r="C59" s="16">
        <f>IF('таблица за описание на фактури'!D62="","",SUBSTITUTE(SUBSTITUTE('таблица за описание на фактури'!D62,";",","),"&amp;","И"))</f>
      </c>
      <c r="D59" s="15">
        <f>IF('таблица за описание на фактури'!E62="","",'таблица за описание на фактури'!E62)</f>
      </c>
      <c r="E59" s="19">
        <f>IF('таблица за описание на фактури'!F62="","",'таблица за описание на фактури'!F62)</f>
      </c>
      <c r="F59" s="16">
        <f>IF('таблица за описание на фактури'!G62="","",SUBSTITUTE('таблица за описание на фактури'!L62,",","."))</f>
      </c>
    </row>
    <row r="60" spans="1:6" ht="12.75">
      <c r="A60" s="15">
        <f>'таблица за описание на фактури'!K63</f>
      </c>
      <c r="B60" s="15">
        <f>'таблица за описание на фактури'!J63</f>
      </c>
      <c r="C60" s="16">
        <f>IF('таблица за описание на фактури'!D63="","",SUBSTITUTE(SUBSTITUTE('таблица за описание на фактури'!D63,";",","),"&amp;","И"))</f>
      </c>
      <c r="D60" s="15">
        <f>IF('таблица за описание на фактури'!E63="","",'таблица за описание на фактури'!E63)</f>
      </c>
      <c r="E60" s="19">
        <f>IF('таблица за описание на фактури'!F63="","",'таблица за описание на фактури'!F63)</f>
      </c>
      <c r="F60" s="16">
        <f>IF('таблица за описание на фактури'!G63="","",SUBSTITUTE('таблица за описание на фактури'!L63,",","."))</f>
      </c>
    </row>
    <row r="61" spans="1:6" ht="12.75">
      <c r="A61" s="15">
        <f>'таблица за описание на фактури'!K64</f>
      </c>
      <c r="B61" s="15">
        <f>'таблица за описание на фактури'!J64</f>
      </c>
      <c r="C61" s="16">
        <f>IF('таблица за описание на фактури'!D64="","",SUBSTITUTE(SUBSTITUTE('таблица за описание на фактури'!D64,";",","),"&amp;","И"))</f>
      </c>
      <c r="D61" s="15">
        <f>IF('таблица за описание на фактури'!E64="","",'таблица за описание на фактури'!E64)</f>
      </c>
      <c r="E61" s="19">
        <f>IF('таблица за описание на фактури'!F64="","",'таблица за описание на фактури'!F64)</f>
      </c>
      <c r="F61" s="16">
        <f>IF('таблица за описание на фактури'!G64="","",SUBSTITUTE('таблица за описание на фактури'!L64,",","."))</f>
      </c>
    </row>
    <row r="62" spans="1:6" ht="12.75">
      <c r="A62" s="15">
        <f>'таблица за описание на фактури'!K65</f>
      </c>
      <c r="B62" s="15">
        <f>'таблица за описание на фактури'!J65</f>
      </c>
      <c r="C62" s="16">
        <f>IF('таблица за описание на фактури'!D65="","",SUBSTITUTE(SUBSTITUTE('таблица за описание на фактури'!D65,";",","),"&amp;","И"))</f>
      </c>
      <c r="D62" s="15">
        <f>IF('таблица за описание на фактури'!E65="","",'таблица за описание на фактури'!E65)</f>
      </c>
      <c r="E62" s="19">
        <f>IF('таблица за описание на фактури'!F65="","",'таблица за описание на фактури'!F65)</f>
      </c>
      <c r="F62" s="16">
        <f>IF('таблица за описание на фактури'!G65="","",SUBSTITUTE('таблица за описание на фактури'!L65,",","."))</f>
      </c>
    </row>
    <row r="63" spans="1:6" ht="12.75">
      <c r="A63" s="15">
        <f>'таблица за описание на фактури'!K66</f>
      </c>
      <c r="B63" s="15">
        <f>'таблица за описание на фактури'!J66</f>
      </c>
      <c r="C63" s="16">
        <f>IF('таблица за описание на фактури'!D66="","",SUBSTITUTE(SUBSTITUTE('таблица за описание на фактури'!D66,";",","),"&amp;","И"))</f>
      </c>
      <c r="D63" s="15">
        <f>IF('таблица за описание на фактури'!E66="","",'таблица за описание на фактури'!E66)</f>
      </c>
      <c r="E63" s="19">
        <f>IF('таблица за описание на фактури'!F66="","",'таблица за описание на фактури'!F66)</f>
      </c>
      <c r="F63" s="16">
        <f>IF('таблица за описание на фактури'!G66="","",SUBSTITUTE('таблица за описание на фактури'!L66,",","."))</f>
      </c>
    </row>
    <row r="64" spans="1:6" ht="12.75">
      <c r="A64" s="15">
        <f>'таблица за описание на фактури'!K67</f>
      </c>
      <c r="B64" s="15">
        <f>'таблица за описание на фактури'!J67</f>
      </c>
      <c r="C64" s="16">
        <f>IF('таблица за описание на фактури'!D67="","",SUBSTITUTE(SUBSTITUTE('таблица за описание на фактури'!D67,";",","),"&amp;","И"))</f>
      </c>
      <c r="D64" s="15">
        <f>IF('таблица за описание на фактури'!E67="","",'таблица за описание на фактури'!E67)</f>
      </c>
      <c r="E64" s="19">
        <f>IF('таблица за описание на фактури'!F67="","",'таблица за описание на фактури'!F67)</f>
      </c>
      <c r="F64" s="16">
        <f>IF('таблица за описание на фактури'!G67="","",SUBSTITUTE('таблица за описание на фактури'!L67,",","."))</f>
      </c>
    </row>
    <row r="65" spans="1:6" ht="12.75">
      <c r="A65" s="15">
        <f>'таблица за описание на фактури'!K68</f>
      </c>
      <c r="B65" s="15">
        <f>'таблица за описание на фактури'!J68</f>
      </c>
      <c r="C65" s="16">
        <f>IF('таблица за описание на фактури'!D68="","",SUBSTITUTE(SUBSTITUTE('таблица за описание на фактури'!D68,";",","),"&amp;","И"))</f>
      </c>
      <c r="D65" s="15">
        <f>IF('таблица за описание на фактури'!E68="","",'таблица за описание на фактури'!E68)</f>
      </c>
      <c r="E65" s="19">
        <f>IF('таблица за описание на фактури'!F68="","",'таблица за описание на фактури'!F68)</f>
      </c>
      <c r="F65" s="16">
        <f>IF('таблица за описание на фактури'!G68="","",SUBSTITUTE('таблица за описание на фактури'!L68,",","."))</f>
      </c>
    </row>
    <row r="66" spans="1:6" ht="12.75">
      <c r="A66" s="15">
        <f>'таблица за описание на фактури'!K69</f>
      </c>
      <c r="B66" s="15">
        <f>'таблица за описание на фактури'!J69</f>
      </c>
      <c r="C66" s="16">
        <f>IF('таблица за описание на фактури'!D69="","",SUBSTITUTE(SUBSTITUTE('таблица за описание на фактури'!D69,";",","),"&amp;","И"))</f>
      </c>
      <c r="D66" s="15">
        <f>IF('таблица за описание на фактури'!E69="","",'таблица за описание на фактури'!E69)</f>
      </c>
      <c r="E66" s="19">
        <f>IF('таблица за описание на фактури'!F69="","",'таблица за описание на фактури'!F69)</f>
      </c>
      <c r="F66" s="16">
        <f>IF('таблица за описание на фактури'!G69="","",SUBSTITUTE('таблица за описание на фактури'!L69,",","."))</f>
      </c>
    </row>
    <row r="67" spans="1:6" ht="12.75">
      <c r="A67" s="15">
        <f>'таблица за описание на фактури'!K70</f>
      </c>
      <c r="B67" s="15">
        <f>'таблица за описание на фактури'!J70</f>
      </c>
      <c r="C67" s="16">
        <f>IF('таблица за описание на фактури'!D70="","",SUBSTITUTE(SUBSTITUTE('таблица за описание на фактури'!D70,";",","),"&amp;","И"))</f>
      </c>
      <c r="D67" s="15">
        <f>IF('таблица за описание на фактури'!E70="","",'таблица за описание на фактури'!E70)</f>
      </c>
      <c r="E67" s="19">
        <f>IF('таблица за описание на фактури'!F70="","",'таблица за описание на фактури'!F70)</f>
      </c>
      <c r="F67" s="16">
        <f>IF('таблица за описание на фактури'!G70="","",SUBSTITUTE('таблица за описание на фактури'!L70,",","."))</f>
      </c>
    </row>
    <row r="68" spans="1:6" ht="12.75">
      <c r="A68" s="15">
        <f>'таблица за описание на фактури'!K71</f>
      </c>
      <c r="B68" s="15">
        <f>'таблица за описание на фактури'!J71</f>
      </c>
      <c r="C68" s="16">
        <f>IF('таблица за описание на фактури'!D71="","",SUBSTITUTE(SUBSTITUTE('таблица за описание на фактури'!D71,";",","),"&amp;","И"))</f>
      </c>
      <c r="D68" s="15">
        <f>IF('таблица за описание на фактури'!E71="","",'таблица за описание на фактури'!E71)</f>
      </c>
      <c r="E68" s="19">
        <f>IF('таблица за описание на фактури'!F71="","",'таблица за описание на фактури'!F71)</f>
      </c>
      <c r="F68" s="16">
        <f>IF('таблица за описание на фактури'!G71="","",SUBSTITUTE('таблица за описание на фактури'!L71,",","."))</f>
      </c>
    </row>
    <row r="69" spans="1:6" ht="12.75">
      <c r="A69" s="15">
        <f>'таблица за описание на фактури'!K72</f>
      </c>
      <c r="B69" s="15">
        <f>'таблица за описание на фактури'!J72</f>
      </c>
      <c r="C69" s="16">
        <f>IF('таблица за описание на фактури'!D72="","",SUBSTITUTE(SUBSTITUTE('таблица за описание на фактури'!D72,";",","),"&amp;","И"))</f>
      </c>
      <c r="D69" s="15">
        <f>IF('таблица за описание на фактури'!E72="","",'таблица за описание на фактури'!E72)</f>
      </c>
      <c r="E69" s="19">
        <f>IF('таблица за описание на фактури'!F72="","",'таблица за описание на фактури'!F72)</f>
      </c>
      <c r="F69" s="16">
        <f>IF('таблица за описание на фактури'!G72="","",SUBSTITUTE('таблица за описание на фактури'!L72,",","."))</f>
      </c>
    </row>
    <row r="70" spans="1:6" ht="12.75">
      <c r="A70" s="15">
        <f>'таблица за описание на фактури'!K73</f>
      </c>
      <c r="B70" s="15">
        <f>'таблица за описание на фактури'!J73</f>
      </c>
      <c r="C70" s="16">
        <f>IF('таблица за описание на фактури'!D73="","",SUBSTITUTE(SUBSTITUTE('таблица за описание на фактури'!D73,";",","),"&amp;","И"))</f>
      </c>
      <c r="D70" s="15">
        <f>IF('таблица за описание на фактури'!E73="","",'таблица за описание на фактури'!E73)</f>
      </c>
      <c r="E70" s="19">
        <f>IF('таблица за описание на фактури'!F73="","",'таблица за описание на фактури'!F73)</f>
      </c>
      <c r="F70" s="16">
        <f>IF('таблица за описание на фактури'!G73="","",SUBSTITUTE('таблица за описание на фактури'!L73,",","."))</f>
      </c>
    </row>
    <row r="71" spans="1:6" ht="12.75">
      <c r="A71" s="15">
        <f>'таблица за описание на фактури'!K74</f>
      </c>
      <c r="B71" s="15">
        <f>'таблица за описание на фактури'!J74</f>
      </c>
      <c r="C71" s="16">
        <f>IF('таблица за описание на фактури'!D74="","",SUBSTITUTE(SUBSTITUTE('таблица за описание на фактури'!D74,";",","),"&amp;","И"))</f>
      </c>
      <c r="D71" s="15">
        <f>IF('таблица за описание на фактури'!E74="","",'таблица за описание на фактури'!E74)</f>
      </c>
      <c r="E71" s="19">
        <f>IF('таблица за описание на фактури'!F74="","",'таблица за описание на фактури'!F74)</f>
      </c>
      <c r="F71" s="16">
        <f>IF('таблица за описание на фактури'!G74="","",SUBSTITUTE('таблица за описание на фактури'!L74,",","."))</f>
      </c>
    </row>
    <row r="72" spans="1:6" ht="12.75">
      <c r="A72" s="15">
        <f>'таблица за описание на фактури'!K75</f>
      </c>
      <c r="B72" s="15">
        <f>'таблица за описание на фактури'!J75</f>
      </c>
      <c r="C72" s="16">
        <f>IF('таблица за описание на фактури'!D75="","",SUBSTITUTE(SUBSTITUTE('таблица за описание на фактури'!D75,";",","),"&amp;","И"))</f>
      </c>
      <c r="D72" s="15">
        <f>IF('таблица за описание на фактури'!E75="","",'таблица за описание на фактури'!E75)</f>
      </c>
      <c r="E72" s="19">
        <f>IF('таблица за описание на фактури'!F75="","",'таблица за описание на фактури'!F75)</f>
      </c>
      <c r="F72" s="16">
        <f>IF('таблица за описание на фактури'!G75="","",SUBSTITUTE('таблица за описание на фактури'!L75,",","."))</f>
      </c>
    </row>
    <row r="73" spans="1:6" ht="12.75">
      <c r="A73" s="15">
        <f>'таблица за описание на фактури'!K76</f>
      </c>
      <c r="B73" s="15">
        <f>'таблица за описание на фактури'!J76</f>
      </c>
      <c r="C73" s="16">
        <f>IF('таблица за описание на фактури'!D76="","",SUBSTITUTE(SUBSTITUTE('таблица за описание на фактури'!D76,";",","),"&amp;","И"))</f>
      </c>
      <c r="D73" s="15">
        <f>IF('таблица за описание на фактури'!E76="","",'таблица за описание на фактури'!E76)</f>
      </c>
      <c r="E73" s="19">
        <f>IF('таблица за описание на фактури'!F76="","",'таблица за описание на фактури'!F76)</f>
      </c>
      <c r="F73" s="16">
        <f>IF('таблица за описание на фактури'!G76="","",SUBSTITUTE('таблица за описание на фактури'!L76,",","."))</f>
      </c>
    </row>
    <row r="74" spans="1:6" ht="12.75">
      <c r="A74" s="15">
        <f>'таблица за описание на фактури'!K77</f>
      </c>
      <c r="B74" s="15">
        <f>'таблица за описание на фактури'!J77</f>
      </c>
      <c r="C74" s="16">
        <f>IF('таблица за описание на фактури'!D77="","",SUBSTITUTE(SUBSTITUTE('таблица за описание на фактури'!D77,";",","),"&amp;","И"))</f>
      </c>
      <c r="D74" s="15">
        <f>IF('таблица за описание на фактури'!E77="","",'таблица за описание на фактури'!E77)</f>
      </c>
      <c r="E74" s="19">
        <f>IF('таблица за описание на фактури'!F77="","",'таблица за описание на фактури'!F77)</f>
      </c>
      <c r="F74" s="16">
        <f>IF('таблица за описание на фактури'!G77="","",SUBSTITUTE('таблица за описание на фактури'!L77,",","."))</f>
      </c>
    </row>
    <row r="75" spans="1:6" ht="12.75">
      <c r="A75" s="15">
        <f>'таблица за описание на фактури'!K78</f>
      </c>
      <c r="B75" s="15">
        <f>'таблица за описание на фактури'!J78</f>
      </c>
      <c r="C75" s="16">
        <f>IF('таблица за описание на фактури'!D78="","",SUBSTITUTE(SUBSTITUTE('таблица за описание на фактури'!D78,";",","),"&amp;","И"))</f>
      </c>
      <c r="D75" s="15">
        <f>IF('таблица за описание на фактури'!E78="","",'таблица за описание на фактури'!E78)</f>
      </c>
      <c r="E75" s="19">
        <f>IF('таблица за описание на фактури'!F78="","",'таблица за описание на фактури'!F78)</f>
      </c>
      <c r="F75" s="16">
        <f>IF('таблица за описание на фактури'!G78="","",SUBSTITUTE('таблица за описание на фактури'!L78,",","."))</f>
      </c>
    </row>
    <row r="76" spans="1:6" ht="12.75">
      <c r="A76" s="15">
        <f>'таблица за описание на фактури'!K79</f>
      </c>
      <c r="B76" s="15">
        <f>'таблица за описание на фактури'!J79</f>
      </c>
      <c r="C76" s="16">
        <f>IF('таблица за описание на фактури'!D79="","",SUBSTITUTE(SUBSTITUTE('таблица за описание на фактури'!D79,";",","),"&amp;","И"))</f>
      </c>
      <c r="D76" s="15">
        <f>IF('таблица за описание на фактури'!E79="","",'таблица за описание на фактури'!E79)</f>
      </c>
      <c r="E76" s="19">
        <f>IF('таблица за описание на фактури'!F79="","",'таблица за описание на фактури'!F79)</f>
      </c>
      <c r="F76" s="16">
        <f>IF('таблица за описание на фактури'!G79="","",SUBSTITUTE('таблица за описание на фактури'!L79,",","."))</f>
      </c>
    </row>
    <row r="77" spans="1:6" ht="12.75">
      <c r="A77" s="15">
        <f>'таблица за описание на фактури'!K80</f>
      </c>
      <c r="B77" s="15">
        <f>'таблица за описание на фактури'!J80</f>
      </c>
      <c r="C77" s="16">
        <f>IF('таблица за описание на фактури'!D80="","",SUBSTITUTE(SUBSTITUTE('таблица за описание на фактури'!D80,";",","),"&amp;","И"))</f>
      </c>
      <c r="D77" s="15">
        <f>IF('таблица за описание на фактури'!E80="","",'таблица за описание на фактури'!E80)</f>
      </c>
      <c r="E77" s="19">
        <f>IF('таблица за описание на фактури'!F80="","",'таблица за описание на фактури'!F80)</f>
      </c>
      <c r="F77" s="16">
        <f>IF('таблица за описание на фактури'!G80="","",SUBSTITUTE('таблица за описание на фактури'!L80,",","."))</f>
      </c>
    </row>
    <row r="78" spans="1:6" ht="12.75">
      <c r="A78" s="15">
        <f>'таблица за описание на фактури'!K81</f>
      </c>
      <c r="B78" s="15">
        <f>'таблица за описание на фактури'!J81</f>
      </c>
      <c r="C78" s="16">
        <f>IF('таблица за описание на фактури'!D81="","",SUBSTITUTE(SUBSTITUTE('таблица за описание на фактури'!D81,";",","),"&amp;","И"))</f>
      </c>
      <c r="D78" s="15">
        <f>IF('таблица за описание на фактури'!E81="","",'таблица за описание на фактури'!E81)</f>
      </c>
      <c r="E78" s="19">
        <f>IF('таблица за описание на фактури'!F81="","",'таблица за описание на фактури'!F81)</f>
      </c>
      <c r="F78" s="16">
        <f>IF('таблица за описание на фактури'!G81="","",SUBSTITUTE('таблица за описание на фактури'!L81,",","."))</f>
      </c>
    </row>
    <row r="79" spans="1:6" ht="12.75">
      <c r="A79" s="15">
        <f>'таблица за описание на фактури'!K82</f>
      </c>
      <c r="B79" s="15">
        <f>'таблица за описание на фактури'!J82</f>
      </c>
      <c r="C79" s="16">
        <f>IF('таблица за описание на фактури'!D82="","",SUBSTITUTE(SUBSTITUTE('таблица за описание на фактури'!D82,";",","),"&amp;","И"))</f>
      </c>
      <c r="D79" s="15">
        <f>IF('таблица за описание на фактури'!E82="","",'таблица за описание на фактури'!E82)</f>
      </c>
      <c r="E79" s="19">
        <f>IF('таблица за описание на фактури'!F82="","",'таблица за описание на фактури'!F82)</f>
      </c>
      <c r="F79" s="16">
        <f>IF('таблица за описание на фактури'!G82="","",SUBSTITUTE('таблица за описание на фактури'!L82,",","."))</f>
      </c>
    </row>
    <row r="80" spans="1:6" ht="12.75">
      <c r="A80" s="15">
        <f>'таблица за описание на фактури'!K83</f>
      </c>
      <c r="B80" s="15">
        <f>'таблица за описание на фактури'!J83</f>
      </c>
      <c r="C80" s="16">
        <f>IF('таблица за описание на фактури'!D83="","",SUBSTITUTE(SUBSTITUTE('таблица за описание на фактури'!D83,";",","),"&amp;","И"))</f>
      </c>
      <c r="D80" s="15">
        <f>IF('таблица за описание на фактури'!E83="","",'таблица за описание на фактури'!E83)</f>
      </c>
      <c r="E80" s="19">
        <f>IF('таблица за описание на фактури'!F83="","",'таблица за описание на фактури'!F83)</f>
      </c>
      <c r="F80" s="16">
        <f>IF('таблица за описание на фактури'!G83="","",SUBSTITUTE('таблица за описание на фактури'!L83,",","."))</f>
      </c>
    </row>
    <row r="81" spans="1:6" ht="12.75">
      <c r="A81" s="15">
        <f>'таблица за описание на фактури'!K84</f>
      </c>
      <c r="B81" s="15">
        <f>'таблица за описание на фактури'!J84</f>
      </c>
      <c r="C81" s="16">
        <f>IF('таблица за описание на фактури'!D84="","",SUBSTITUTE(SUBSTITUTE('таблица за описание на фактури'!D84,";",","),"&amp;","И"))</f>
      </c>
      <c r="D81" s="15">
        <f>IF('таблица за описание на фактури'!E84="","",'таблица за описание на фактури'!E84)</f>
      </c>
      <c r="E81" s="19">
        <f>IF('таблица за описание на фактури'!F84="","",'таблица за описание на фактури'!F84)</f>
      </c>
      <c r="F81" s="16">
        <f>IF('таблица за описание на фактури'!G84="","",SUBSTITUTE('таблица за описание на фактури'!L84,",","."))</f>
      </c>
    </row>
    <row r="82" spans="1:6" ht="12.75">
      <c r="A82" s="15">
        <f>'таблица за описание на фактури'!K85</f>
      </c>
      <c r="B82" s="15">
        <f>'таблица за описание на фактури'!J85</f>
      </c>
      <c r="C82" s="16">
        <f>IF('таблица за описание на фактури'!D85="","",SUBSTITUTE(SUBSTITUTE('таблица за описание на фактури'!D85,";",","),"&amp;","И"))</f>
      </c>
      <c r="D82" s="15">
        <f>IF('таблица за описание на фактури'!E85="","",'таблица за описание на фактури'!E85)</f>
      </c>
      <c r="E82" s="19">
        <f>IF('таблица за описание на фактури'!F85="","",'таблица за описание на фактури'!F85)</f>
      </c>
      <c r="F82" s="16">
        <f>IF('таблица за описание на фактури'!G85="","",SUBSTITUTE('таблица за описание на фактури'!L85,",","."))</f>
      </c>
    </row>
    <row r="83" spans="1:6" ht="12.75">
      <c r="A83" s="15">
        <f>'таблица за описание на фактури'!K86</f>
      </c>
      <c r="B83" s="15">
        <f>'таблица за описание на фактури'!J86</f>
      </c>
      <c r="C83" s="16">
        <f>IF('таблица за описание на фактури'!D86="","",SUBSTITUTE(SUBSTITUTE('таблица за описание на фактури'!D86,";",","),"&amp;","И"))</f>
      </c>
      <c r="D83" s="15">
        <f>IF('таблица за описание на фактури'!E86="","",'таблица за описание на фактури'!E86)</f>
      </c>
      <c r="E83" s="19">
        <f>IF('таблица за описание на фактури'!F86="","",'таблица за описание на фактури'!F86)</f>
      </c>
      <c r="F83" s="16">
        <f>IF('таблица за описание на фактури'!G86="","",SUBSTITUTE('таблица за описание на фактури'!L86,",","."))</f>
      </c>
    </row>
    <row r="84" spans="1:6" ht="12.75">
      <c r="A84" s="15">
        <f>'таблица за описание на фактури'!K87</f>
      </c>
      <c r="B84" s="15">
        <f>'таблица за описание на фактури'!J87</f>
      </c>
      <c r="C84" s="16">
        <f>IF('таблица за описание на фактури'!D87="","",SUBSTITUTE(SUBSTITUTE('таблица за описание на фактури'!D87,";",","),"&amp;","И"))</f>
      </c>
      <c r="D84" s="15">
        <f>IF('таблица за описание на фактури'!E87="","",'таблица за описание на фактури'!E87)</f>
      </c>
      <c r="E84" s="19">
        <f>IF('таблица за описание на фактури'!F87="","",'таблица за описание на фактури'!F87)</f>
      </c>
      <c r="F84" s="16">
        <f>IF('таблица за описание на фактури'!G87="","",SUBSTITUTE('таблица за описание на фактури'!L87,",","."))</f>
      </c>
    </row>
    <row r="85" spans="1:6" ht="12.75">
      <c r="A85" s="15">
        <f>'таблица за описание на фактури'!K88</f>
      </c>
      <c r="B85" s="15">
        <f>'таблица за описание на фактури'!J88</f>
      </c>
      <c r="C85" s="16">
        <f>IF('таблица за описание на фактури'!D88="","",SUBSTITUTE(SUBSTITUTE('таблица за описание на фактури'!D88,";",","),"&amp;","И"))</f>
      </c>
      <c r="D85" s="15">
        <f>IF('таблица за описание на фактури'!E88="","",'таблица за описание на фактури'!E88)</f>
      </c>
      <c r="E85" s="19">
        <f>IF('таблица за описание на фактури'!F88="","",'таблица за описание на фактури'!F88)</f>
      </c>
      <c r="F85" s="16">
        <f>IF('таблица за описание на фактури'!G88="","",SUBSTITUTE('таблица за описание на фактури'!L88,",","."))</f>
      </c>
    </row>
    <row r="86" spans="1:6" ht="12.75">
      <c r="A86" s="15">
        <f>'таблица за описание на фактури'!K89</f>
      </c>
      <c r="B86" s="15">
        <f>'таблица за описание на фактури'!J89</f>
      </c>
      <c r="C86" s="16">
        <f>IF('таблица за описание на фактури'!D89="","",SUBSTITUTE(SUBSTITUTE('таблица за описание на фактури'!D89,";",","),"&amp;","И"))</f>
      </c>
      <c r="D86" s="15">
        <f>IF('таблица за описание на фактури'!E89="","",'таблица за описание на фактури'!E89)</f>
      </c>
      <c r="E86" s="19">
        <f>IF('таблица за описание на фактури'!F89="","",'таблица за описание на фактури'!F89)</f>
      </c>
      <c r="F86" s="16">
        <f>IF('таблица за описание на фактури'!G89="","",SUBSTITUTE('таблица за описание на фактури'!L89,",","."))</f>
      </c>
    </row>
    <row r="87" spans="1:6" ht="12.75">
      <c r="A87" s="15">
        <f>'таблица за описание на фактури'!K90</f>
      </c>
      <c r="B87" s="15">
        <f>'таблица за описание на фактури'!J90</f>
      </c>
      <c r="C87" s="16">
        <f>IF('таблица за описание на фактури'!D90="","",SUBSTITUTE(SUBSTITUTE('таблица за описание на фактури'!D90,";",","),"&amp;","И"))</f>
      </c>
      <c r="D87" s="15">
        <f>IF('таблица за описание на фактури'!E90="","",'таблица за описание на фактури'!E90)</f>
      </c>
      <c r="E87" s="19">
        <f>IF('таблица за описание на фактури'!F90="","",'таблица за описание на фактури'!F90)</f>
      </c>
      <c r="F87" s="16">
        <f>IF('таблица за описание на фактури'!G90="","",SUBSTITUTE('таблица за описание на фактури'!L90,",","."))</f>
      </c>
    </row>
    <row r="88" spans="1:6" ht="12.75">
      <c r="A88" s="15">
        <f>'таблица за описание на фактури'!K91</f>
      </c>
      <c r="B88" s="15">
        <f>'таблица за описание на фактури'!J91</f>
      </c>
      <c r="C88" s="16">
        <f>IF('таблица за описание на фактури'!D91="","",SUBSTITUTE(SUBSTITUTE('таблица за описание на фактури'!D91,";",","),"&amp;","И"))</f>
      </c>
      <c r="D88" s="15">
        <f>IF('таблица за описание на фактури'!E91="","",'таблица за описание на фактури'!E91)</f>
      </c>
      <c r="E88" s="19">
        <f>IF('таблица за описание на фактури'!F91="","",'таблица за описание на фактури'!F91)</f>
      </c>
      <c r="F88" s="16">
        <f>IF('таблица за описание на фактури'!G91="","",SUBSTITUTE('таблица за описание на фактури'!L91,",","."))</f>
      </c>
    </row>
    <row r="89" spans="1:6" ht="12.75">
      <c r="A89" s="15">
        <f>'таблица за описание на фактури'!K92</f>
      </c>
      <c r="B89" s="15">
        <f>'таблица за описание на фактури'!J92</f>
      </c>
      <c r="C89" s="16">
        <f>IF('таблица за описание на фактури'!D92="","",SUBSTITUTE(SUBSTITUTE('таблица за описание на фактури'!D92,";",","),"&amp;","И"))</f>
      </c>
      <c r="D89" s="15">
        <f>IF('таблица за описание на фактури'!E92="","",'таблица за описание на фактури'!E92)</f>
      </c>
      <c r="E89" s="19">
        <f>IF('таблица за описание на фактури'!F92="","",'таблица за описание на фактури'!F92)</f>
      </c>
      <c r="F89" s="16">
        <f>IF('таблица за описание на фактури'!G92="","",SUBSTITUTE('таблица за описание на фактури'!L92,",","."))</f>
      </c>
    </row>
    <row r="90" spans="1:6" ht="12.75">
      <c r="A90" s="15">
        <f>'таблица за описание на фактури'!K93</f>
      </c>
      <c r="B90" s="15">
        <f>'таблица за описание на фактури'!J93</f>
      </c>
      <c r="C90" s="16">
        <f>IF('таблица за описание на фактури'!D93="","",SUBSTITUTE(SUBSTITUTE('таблица за описание на фактури'!D93,";",","),"&amp;","И"))</f>
      </c>
      <c r="D90" s="15">
        <f>IF('таблица за описание на фактури'!E93="","",'таблица за описание на фактури'!E93)</f>
      </c>
      <c r="E90" s="19">
        <f>IF('таблица за описание на фактури'!F93="","",'таблица за описание на фактури'!F93)</f>
      </c>
      <c r="F90" s="16">
        <f>IF('таблица за описание на фактури'!G93="","",SUBSTITUTE('таблица за описание на фактури'!L93,",","."))</f>
      </c>
    </row>
    <row r="91" spans="1:6" ht="12.75">
      <c r="A91" s="15">
        <f>'таблица за описание на фактури'!K94</f>
      </c>
      <c r="B91" s="15">
        <f>'таблица за описание на фактури'!J94</f>
      </c>
      <c r="C91" s="16">
        <f>IF('таблица за описание на фактури'!D94="","",SUBSTITUTE(SUBSTITUTE('таблица за описание на фактури'!D94,";",","),"&amp;","И"))</f>
      </c>
      <c r="D91" s="15">
        <f>IF('таблица за описание на фактури'!E94="","",'таблица за описание на фактури'!E94)</f>
      </c>
      <c r="E91" s="19">
        <f>IF('таблица за описание на фактури'!F94="","",'таблица за описание на фактури'!F94)</f>
      </c>
      <c r="F91" s="16">
        <f>IF('таблица за описание на фактури'!G94="","",SUBSTITUTE('таблица за описание на фактури'!L94,",","."))</f>
      </c>
    </row>
    <row r="92" spans="1:6" ht="12.75">
      <c r="A92" s="15">
        <f>'таблица за описание на фактури'!K95</f>
      </c>
      <c r="B92" s="15">
        <f>'таблица за описание на фактури'!J95</f>
      </c>
      <c r="C92" s="16">
        <f>IF('таблица за описание на фактури'!D95="","",SUBSTITUTE(SUBSTITUTE('таблица за описание на фактури'!D95,";",","),"&amp;","И"))</f>
      </c>
      <c r="D92" s="15">
        <f>IF('таблица за описание на фактури'!E95="","",'таблица за описание на фактури'!E95)</f>
      </c>
      <c r="E92" s="19">
        <f>IF('таблица за описание на фактури'!F95="","",'таблица за описание на фактури'!F95)</f>
      </c>
      <c r="F92" s="16">
        <f>IF('таблица за описание на фактури'!G95="","",SUBSTITUTE('таблица за описание на фактури'!L95,",","."))</f>
      </c>
    </row>
    <row r="93" spans="1:6" ht="12.75">
      <c r="A93" s="15">
        <f>'таблица за описание на фактури'!K96</f>
      </c>
      <c r="B93" s="15">
        <f>'таблица за описание на фактури'!J96</f>
      </c>
      <c r="C93" s="16">
        <f>IF('таблица за описание на фактури'!D96="","",SUBSTITUTE(SUBSTITUTE('таблица за описание на фактури'!D96,";",","),"&amp;","И"))</f>
      </c>
      <c r="D93" s="15">
        <f>IF('таблица за описание на фактури'!E96="","",'таблица за описание на фактури'!E96)</f>
      </c>
      <c r="E93" s="19">
        <f>IF('таблица за описание на фактури'!F96="","",'таблица за описание на фактури'!F96)</f>
      </c>
      <c r="F93" s="16">
        <f>IF('таблица за описание на фактури'!G96="","",SUBSTITUTE('таблица за описание на фактури'!L96,",","."))</f>
      </c>
    </row>
    <row r="94" spans="1:6" ht="12.75">
      <c r="A94" s="15">
        <f>'таблица за описание на фактури'!K97</f>
      </c>
      <c r="B94" s="15">
        <f>'таблица за описание на фактури'!J97</f>
      </c>
      <c r="C94" s="16">
        <f>IF('таблица за описание на фактури'!D97="","",SUBSTITUTE(SUBSTITUTE('таблица за описание на фактури'!D97,";",","),"&amp;","И"))</f>
      </c>
      <c r="D94" s="15">
        <f>IF('таблица за описание на фактури'!E97="","",'таблица за описание на фактури'!E97)</f>
      </c>
      <c r="E94" s="19">
        <f>IF('таблица за описание на фактури'!F97="","",'таблица за описание на фактури'!F97)</f>
      </c>
      <c r="F94" s="16">
        <f>IF('таблица за описание на фактури'!G97="","",SUBSTITUTE('таблица за описание на фактури'!L97,",","."))</f>
      </c>
    </row>
    <row r="95" spans="1:6" ht="12.75">
      <c r="A95" s="15">
        <f>'таблица за описание на фактури'!K98</f>
      </c>
      <c r="B95" s="15">
        <f>'таблица за описание на фактури'!J98</f>
      </c>
      <c r="C95" s="16">
        <f>IF('таблица за описание на фактури'!D98="","",SUBSTITUTE(SUBSTITUTE('таблица за описание на фактури'!D98,";",","),"&amp;","И"))</f>
      </c>
      <c r="D95" s="15">
        <f>IF('таблица за описание на фактури'!E98="","",'таблица за описание на фактури'!E98)</f>
      </c>
      <c r="E95" s="19">
        <f>IF('таблица за описание на фактури'!F98="","",'таблица за описание на фактури'!F98)</f>
      </c>
      <c r="F95" s="16">
        <f>IF('таблица за описание на фактури'!G98="","",SUBSTITUTE('таблица за описание на фактури'!L98,",","."))</f>
      </c>
    </row>
    <row r="96" spans="1:6" ht="12.75">
      <c r="A96" s="15">
        <f>'таблица за описание на фактури'!K99</f>
      </c>
      <c r="B96" s="15">
        <f>'таблица за описание на фактури'!J99</f>
      </c>
      <c r="C96" s="16">
        <f>IF('таблица за описание на фактури'!D99="","",SUBSTITUTE(SUBSTITUTE('таблица за описание на фактури'!D99,";",","),"&amp;","И"))</f>
      </c>
      <c r="D96" s="15">
        <f>IF('таблица за описание на фактури'!E99="","",'таблица за описание на фактури'!E99)</f>
      </c>
      <c r="E96" s="19">
        <f>IF('таблица за описание на фактури'!F99="","",'таблица за описание на фактури'!F99)</f>
      </c>
      <c r="F96" s="16">
        <f>IF('таблица за описание на фактури'!G99="","",SUBSTITUTE('таблица за описание на фактури'!L99,",","."))</f>
      </c>
    </row>
    <row r="97" spans="1:6" ht="12.75">
      <c r="A97" s="15">
        <f>'таблица за описание на фактури'!K100</f>
      </c>
      <c r="B97" s="15">
        <f>'таблица за описание на фактури'!J100</f>
      </c>
      <c r="C97" s="16">
        <f>IF('таблица за описание на фактури'!D100="","",SUBSTITUTE(SUBSTITUTE('таблица за описание на фактури'!D100,";",","),"&amp;","И"))</f>
      </c>
      <c r="D97" s="15">
        <f>IF('таблица за описание на фактури'!E100="","",'таблица за описание на фактури'!E100)</f>
      </c>
      <c r="E97" s="19">
        <f>IF('таблица за описание на фактури'!F100="","",'таблица за описание на фактури'!F100)</f>
      </c>
      <c r="F97" s="16">
        <f>IF('таблица за описание на фактури'!G100="","",SUBSTITUTE('таблица за описание на фактури'!L100,",","."))</f>
      </c>
    </row>
    <row r="98" spans="1:6" ht="12.75">
      <c r="A98" s="15">
        <f>'таблица за описание на фактури'!K101</f>
      </c>
      <c r="B98" s="15">
        <f>'таблица за описание на фактури'!J101</f>
      </c>
      <c r="C98" s="16">
        <f>IF('таблица за описание на фактури'!D101="","",SUBSTITUTE(SUBSTITUTE('таблица за описание на фактури'!D101,";",","),"&amp;","И"))</f>
      </c>
      <c r="D98" s="15">
        <f>IF('таблица за описание на фактури'!E101="","",'таблица за описание на фактури'!E101)</f>
      </c>
      <c r="E98" s="19">
        <f>IF('таблица за описание на фактури'!F101="","",'таблица за описание на фактури'!F101)</f>
      </c>
      <c r="F98" s="16">
        <f>IF('таблица за описание на фактури'!G101="","",SUBSTITUTE('таблица за описание на фактури'!L101,",","."))</f>
      </c>
    </row>
    <row r="99" spans="1:6" ht="12.75">
      <c r="A99" s="15">
        <f>'таблица за описание на фактури'!K102</f>
      </c>
      <c r="B99" s="15">
        <f>'таблица за описание на фактури'!J102</f>
      </c>
      <c r="C99" s="16">
        <f>IF('таблица за описание на фактури'!D102="","",SUBSTITUTE(SUBSTITUTE('таблица за описание на фактури'!D102,";",","),"&amp;","И"))</f>
      </c>
      <c r="D99" s="15">
        <f>IF('таблица за описание на фактури'!E102="","",'таблица за описание на фактури'!E102)</f>
      </c>
      <c r="E99" s="19">
        <f>IF('таблица за описание на фактури'!F102="","",'таблица за описание на фактури'!F102)</f>
      </c>
      <c r="F99" s="16">
        <f>IF('таблица за описание на фактури'!G102="","",SUBSTITUTE('таблица за описание на фактури'!L102,",","."))</f>
      </c>
    </row>
    <row r="100" spans="1:6" ht="12.75">
      <c r="A100" s="15">
        <f>'таблица за описание на фактури'!K103</f>
      </c>
      <c r="B100" s="15">
        <f>'таблица за описание на фактури'!J103</f>
      </c>
      <c r="C100" s="16">
        <f>IF('таблица за описание на фактури'!D103="","",SUBSTITUTE(SUBSTITUTE('таблица за описание на фактури'!D103,";",","),"&amp;","И"))</f>
      </c>
      <c r="D100" s="15">
        <f>IF('таблица за описание на фактури'!E103="","",'таблица за описание на фактури'!E103)</f>
      </c>
      <c r="E100" s="19">
        <f>IF('таблица за описание на фактури'!F103="","",'таблица за описание на фактури'!F103)</f>
      </c>
      <c r="F100" s="16">
        <f>IF('таблица за описание на фактури'!G103="","",SUBSTITUTE('таблица за описание на фактури'!L103,",","."))</f>
      </c>
    </row>
    <row r="101" spans="1:6" ht="12.75">
      <c r="A101" s="15">
        <f>'таблица за описание на фактури'!K104</f>
      </c>
      <c r="B101" s="15">
        <f>'таблица за описание на фактури'!J104</f>
      </c>
      <c r="C101" s="16">
        <f>IF('таблица за описание на фактури'!D104="","",SUBSTITUTE(SUBSTITUTE('таблица за описание на фактури'!D104,";",","),"&amp;","И"))</f>
      </c>
      <c r="D101" s="15">
        <f>IF('таблица за описание на фактури'!E104="","",'таблица за описание на фактури'!E104)</f>
      </c>
      <c r="E101" s="19">
        <f>IF('таблица за описание на фактури'!F104="","",'таблица за описание на фактури'!F104)</f>
      </c>
      <c r="F101" s="16">
        <f>IF('таблица за описание на фактури'!G104="","",SUBSTITUTE('таблица за описание на фактури'!L104,",","."))</f>
      </c>
    </row>
    <row r="102" spans="1:6" ht="12.75">
      <c r="A102" s="15">
        <f>'таблица за описание на фактури'!K105</f>
      </c>
      <c r="B102" s="15">
        <f>'таблица за описание на фактури'!J105</f>
      </c>
      <c r="C102" s="16">
        <f>IF('таблица за описание на фактури'!D105="","",SUBSTITUTE(SUBSTITUTE('таблица за описание на фактури'!D105,";",","),"&amp;","И"))</f>
      </c>
      <c r="D102" s="15">
        <f>IF('таблица за описание на фактури'!E105="","",'таблица за описание на фактури'!E105)</f>
      </c>
      <c r="E102" s="19">
        <f>IF('таблица за описание на фактури'!F105="","",'таблица за описание на фактури'!F105)</f>
      </c>
      <c r="F102" s="16">
        <f>IF('таблица за описание на фактури'!G105="","",SUBSTITUTE('таблица за описание на фактури'!L105,",","."))</f>
      </c>
    </row>
    <row r="103" spans="1:6" ht="12.75">
      <c r="A103" s="15">
        <f>'таблица за описание на фактури'!K106</f>
      </c>
      <c r="B103" s="15">
        <f>'таблица за описание на фактури'!J106</f>
      </c>
      <c r="C103" s="16">
        <f>IF('таблица за описание на фактури'!D106="","",SUBSTITUTE(SUBSTITUTE('таблица за описание на фактури'!D106,";",","),"&amp;","И"))</f>
      </c>
      <c r="D103" s="15">
        <f>IF('таблица за описание на фактури'!E106="","",'таблица за описание на фактури'!E106)</f>
      </c>
      <c r="E103" s="19">
        <f>IF('таблица за описание на фактури'!F106="","",'таблица за описание на фактури'!F106)</f>
      </c>
      <c r="F103" s="16">
        <f>IF('таблица за описание на фактури'!G106="","",SUBSTITUTE('таблица за описание на фактури'!L106,",","."))</f>
      </c>
    </row>
    <row r="104" spans="1:6" ht="12.75">
      <c r="A104" s="15">
        <f>'таблица за описание на фактури'!K107</f>
      </c>
      <c r="B104" s="15">
        <f>'таблица за описание на фактури'!J107</f>
      </c>
      <c r="C104" s="16">
        <f>IF('таблица за описание на фактури'!D107="","",SUBSTITUTE(SUBSTITUTE('таблица за описание на фактури'!D107,";",","),"&amp;","И"))</f>
      </c>
      <c r="D104" s="15">
        <f>IF('таблица за описание на фактури'!E107="","",'таблица за описание на фактури'!E107)</f>
      </c>
      <c r="E104" s="19">
        <f>IF('таблица за описание на фактури'!F107="","",'таблица за описание на фактури'!F107)</f>
      </c>
      <c r="F104" s="16">
        <f>IF('таблица за описание на фактури'!G107="","",SUBSTITUTE('таблица за описание на фактури'!L107,",","."))</f>
      </c>
    </row>
    <row r="105" spans="1:6" ht="12.75">
      <c r="A105" s="15">
        <f>'таблица за описание на фактури'!K108</f>
      </c>
      <c r="B105" s="15">
        <f>'таблица за описание на фактури'!J108</f>
      </c>
      <c r="C105" s="16">
        <f>IF('таблица за описание на фактури'!D108="","",SUBSTITUTE(SUBSTITUTE('таблица за описание на фактури'!D108,";",","),"&amp;","И"))</f>
      </c>
      <c r="D105" s="15">
        <f>IF('таблица за описание на фактури'!E108="","",'таблица за описание на фактури'!E108)</f>
      </c>
      <c r="E105" s="19">
        <f>IF('таблица за описание на фактури'!F108="","",'таблица за описание на фактури'!F108)</f>
      </c>
      <c r="F105" s="16">
        <f>IF('таблица за описание на фактури'!G108="","",SUBSTITUTE('таблица за описание на фактури'!L108,",","."))</f>
      </c>
    </row>
    <row r="106" spans="1:6" ht="12.75">
      <c r="A106" s="15">
        <f>'таблица за описание на фактури'!K109</f>
      </c>
      <c r="B106" s="15">
        <f>'таблица за описание на фактури'!J109</f>
      </c>
      <c r="C106" s="16">
        <f>IF('таблица за описание на фактури'!D109="","",SUBSTITUTE(SUBSTITUTE('таблица за описание на фактури'!D109,";",","),"&amp;","И"))</f>
      </c>
      <c r="D106" s="15">
        <f>IF('таблица за описание на фактури'!E109="","",'таблица за описание на фактури'!E109)</f>
      </c>
      <c r="E106" s="19">
        <f>IF('таблица за описание на фактури'!F109="","",'таблица за описание на фактури'!F109)</f>
      </c>
      <c r="F106" s="16">
        <f>IF('таблица за описание на фактури'!G109="","",SUBSTITUTE('таблица за описание на фактури'!L109,",","."))</f>
      </c>
    </row>
    <row r="107" spans="1:6" ht="12.75">
      <c r="A107" s="15">
        <f>'таблица за описание на фактури'!K110</f>
      </c>
      <c r="B107" s="15">
        <f>'таблица за описание на фактури'!J110</f>
      </c>
      <c r="C107" s="16">
        <f>IF('таблица за описание на фактури'!D110="","",SUBSTITUTE(SUBSTITUTE('таблица за описание на фактури'!D110,";",","),"&amp;","И"))</f>
      </c>
      <c r="D107" s="15">
        <f>IF('таблица за описание на фактури'!E110="","",'таблица за описание на фактури'!E110)</f>
      </c>
      <c r="E107" s="19">
        <f>IF('таблица за описание на фактури'!F110="","",'таблица за описание на фактури'!F110)</f>
      </c>
      <c r="F107" s="16">
        <f>IF('таблица за описание на фактури'!G110="","",SUBSTITUTE('таблица за описание на фактури'!L110,",","."))</f>
      </c>
    </row>
    <row r="108" spans="1:6" ht="12.75">
      <c r="A108" s="15">
        <f>'таблица за описание на фактури'!K111</f>
      </c>
      <c r="B108" s="15">
        <f>'таблица за описание на фактури'!J111</f>
      </c>
      <c r="C108" s="16">
        <f>IF('таблица за описание на фактури'!D111="","",SUBSTITUTE(SUBSTITUTE('таблица за описание на фактури'!D111,";",","),"&amp;","И"))</f>
      </c>
      <c r="D108" s="15">
        <f>IF('таблица за описание на фактури'!E111="","",'таблица за описание на фактури'!E111)</f>
      </c>
      <c r="E108" s="19">
        <f>IF('таблица за описание на фактури'!F111="","",'таблица за описание на фактури'!F111)</f>
      </c>
      <c r="F108" s="16">
        <f>IF('таблица за описание на фактури'!G111="","",SUBSTITUTE('таблица за описание на фактури'!L111,",","."))</f>
      </c>
    </row>
    <row r="109" spans="1:6" ht="12.75">
      <c r="A109" s="15">
        <f>'таблица за описание на фактури'!K112</f>
      </c>
      <c r="B109" s="15">
        <f>'таблица за описание на фактури'!J112</f>
      </c>
      <c r="C109" s="16">
        <f>IF('таблица за описание на фактури'!D112="","",SUBSTITUTE(SUBSTITUTE('таблица за описание на фактури'!D112,";",","),"&amp;","И"))</f>
      </c>
      <c r="D109" s="15">
        <f>IF('таблица за описание на фактури'!E112="","",'таблица за описание на фактури'!E112)</f>
      </c>
      <c r="E109" s="19">
        <f>IF('таблица за описание на фактури'!F112="","",'таблица за описание на фактури'!F112)</f>
      </c>
      <c r="F109" s="16">
        <f>IF('таблица за описание на фактури'!G112="","",SUBSTITUTE('таблица за описание на фактури'!L112,",","."))</f>
      </c>
    </row>
    <row r="110" spans="1:6" ht="12.75">
      <c r="A110" s="15">
        <f>'таблица за описание на фактури'!K113</f>
      </c>
      <c r="B110" s="15">
        <f>'таблица за описание на фактури'!J113</f>
      </c>
      <c r="C110" s="16">
        <f>IF('таблица за описание на фактури'!D113="","",SUBSTITUTE(SUBSTITUTE('таблица за описание на фактури'!D113,";",","),"&amp;","И"))</f>
      </c>
      <c r="D110" s="15">
        <f>IF('таблица за описание на фактури'!E113="","",'таблица за описание на фактури'!E113)</f>
      </c>
      <c r="E110" s="19">
        <f>IF('таблица за описание на фактури'!F113="","",'таблица за описание на фактури'!F113)</f>
      </c>
      <c r="F110" s="16">
        <f>IF('таблица за описание на фактури'!G113="","",SUBSTITUTE('таблица за описание на фактури'!L113,",","."))</f>
      </c>
    </row>
    <row r="111" spans="1:6" ht="12.75">
      <c r="A111" s="15">
        <f>'таблица за описание на фактури'!K114</f>
      </c>
      <c r="B111" s="15">
        <f>'таблица за описание на фактури'!J114</f>
      </c>
      <c r="C111" s="16">
        <f>IF('таблица за описание на фактури'!D114="","",SUBSTITUTE(SUBSTITUTE('таблица за описание на фактури'!D114,";",","),"&amp;","И"))</f>
      </c>
      <c r="D111" s="15">
        <f>IF('таблица за описание на фактури'!E114="","",'таблица за описание на фактури'!E114)</f>
      </c>
      <c r="E111" s="19">
        <f>IF('таблица за описание на фактури'!F114="","",'таблица за описание на фактури'!F114)</f>
      </c>
      <c r="F111" s="16">
        <f>IF('таблица за описание на фактури'!G114="","",SUBSTITUTE('таблица за описание на фактури'!L114,",","."))</f>
      </c>
    </row>
    <row r="112" spans="1:6" ht="12.75">
      <c r="A112" s="15">
        <f>'таблица за описание на фактури'!K115</f>
      </c>
      <c r="B112" s="15">
        <f>'таблица за описание на фактури'!J115</f>
      </c>
      <c r="C112" s="16">
        <f>IF('таблица за описание на фактури'!D115="","",SUBSTITUTE(SUBSTITUTE('таблица за описание на фактури'!D115,";",","),"&amp;","И"))</f>
      </c>
      <c r="D112" s="15">
        <f>IF('таблица за описание на фактури'!E115="","",'таблица за описание на фактури'!E115)</f>
      </c>
      <c r="E112" s="19">
        <f>IF('таблица за описание на фактури'!F115="","",'таблица за описание на фактури'!F115)</f>
      </c>
      <c r="F112" s="16">
        <f>IF('таблица за описание на фактури'!G115="","",SUBSTITUTE('таблица за описание на фактури'!L115,",","."))</f>
      </c>
    </row>
    <row r="113" spans="1:6" ht="12.75">
      <c r="A113" s="15">
        <f>'таблица за описание на фактури'!K116</f>
      </c>
      <c r="B113" s="15">
        <f>'таблица за описание на фактури'!J116</f>
      </c>
      <c r="C113" s="16">
        <f>IF('таблица за описание на фактури'!D116="","",SUBSTITUTE(SUBSTITUTE('таблица за описание на фактури'!D116,";",","),"&amp;","И"))</f>
      </c>
      <c r="D113" s="15">
        <f>IF('таблица за описание на фактури'!E116="","",'таблица за описание на фактури'!E116)</f>
      </c>
      <c r="E113" s="19">
        <f>IF('таблица за описание на фактури'!F116="","",'таблица за описание на фактури'!F116)</f>
      </c>
      <c r="F113" s="16">
        <f>IF('таблица за описание на фактури'!G116="","",SUBSTITUTE('таблица за описание на фактури'!L116,",","."))</f>
      </c>
    </row>
    <row r="114" spans="1:6" ht="12.75">
      <c r="A114" s="15">
        <f>'таблица за описание на фактури'!K117</f>
      </c>
      <c r="B114" s="15">
        <f>'таблица за описание на фактури'!J117</f>
      </c>
      <c r="C114" s="16">
        <f>IF('таблица за описание на фактури'!D117="","",SUBSTITUTE(SUBSTITUTE('таблица за описание на фактури'!D117,";",","),"&amp;","И"))</f>
      </c>
      <c r="D114" s="15">
        <f>IF('таблица за описание на фактури'!E117="","",'таблица за описание на фактури'!E117)</f>
      </c>
      <c r="E114" s="19">
        <f>IF('таблица за описание на фактури'!F117="","",'таблица за описание на фактури'!F117)</f>
      </c>
      <c r="F114" s="16">
        <f>IF('таблица за описание на фактури'!G117="","",SUBSTITUTE('таблица за описание на фактури'!L117,",","."))</f>
      </c>
    </row>
    <row r="115" spans="1:6" ht="12.75">
      <c r="A115" s="15">
        <f>'таблица за описание на фактури'!K118</f>
      </c>
      <c r="B115" s="15">
        <f>'таблица за описание на фактури'!J118</f>
      </c>
      <c r="C115" s="16">
        <f>IF('таблица за описание на фактури'!D118="","",SUBSTITUTE(SUBSTITUTE('таблица за описание на фактури'!D118,";",","),"&amp;","И"))</f>
      </c>
      <c r="D115" s="15">
        <f>IF('таблица за описание на фактури'!E118="","",'таблица за описание на фактури'!E118)</f>
      </c>
      <c r="E115" s="19">
        <f>IF('таблица за описание на фактури'!F118="","",'таблица за описание на фактури'!F118)</f>
      </c>
      <c r="F115" s="16">
        <f>IF('таблица за описание на фактури'!G118="","",SUBSTITUTE('таблица за описание на фактури'!L118,",","."))</f>
      </c>
    </row>
    <row r="116" spans="1:6" ht="12.75">
      <c r="A116" s="15">
        <f>'таблица за описание на фактури'!K119</f>
      </c>
      <c r="B116" s="15">
        <f>'таблица за описание на фактури'!J119</f>
      </c>
      <c r="C116" s="16">
        <f>IF('таблица за описание на фактури'!D119="","",SUBSTITUTE(SUBSTITUTE('таблица за описание на фактури'!D119,";",","),"&amp;","И"))</f>
      </c>
      <c r="D116" s="15">
        <f>IF('таблица за описание на фактури'!E119="","",'таблица за описание на фактури'!E119)</f>
      </c>
      <c r="E116" s="19">
        <f>IF('таблица за описание на фактури'!F119="","",'таблица за описание на фактури'!F119)</f>
      </c>
      <c r="F116" s="16">
        <f>IF('таблица за описание на фактури'!G119="","",SUBSTITUTE('таблица за описание на фактури'!L119,",","."))</f>
      </c>
    </row>
    <row r="117" spans="1:6" ht="12.75">
      <c r="A117" s="15">
        <f>'таблица за описание на фактури'!K120</f>
      </c>
      <c r="B117" s="15">
        <f>'таблица за описание на фактури'!J120</f>
      </c>
      <c r="C117" s="16">
        <f>IF('таблица за описание на фактури'!D120="","",SUBSTITUTE(SUBSTITUTE('таблица за описание на фактури'!D120,";",","),"&amp;","И"))</f>
      </c>
      <c r="D117" s="15">
        <f>IF('таблица за описание на фактури'!E120="","",'таблица за описание на фактури'!E120)</f>
      </c>
      <c r="E117" s="19">
        <f>IF('таблица за описание на фактури'!F120="","",'таблица за описание на фактури'!F120)</f>
      </c>
      <c r="F117" s="16">
        <f>IF('таблица за описание на фактури'!G120="","",SUBSTITUTE('таблица за описание на фактури'!L120,",","."))</f>
      </c>
    </row>
    <row r="118" spans="1:6" ht="12.75">
      <c r="A118" s="15">
        <f>'таблица за описание на фактури'!K121</f>
      </c>
      <c r="B118" s="15">
        <f>'таблица за описание на фактури'!J121</f>
      </c>
      <c r="C118" s="16">
        <f>IF('таблица за описание на фактури'!D121="","",SUBSTITUTE(SUBSTITUTE('таблица за описание на фактури'!D121,";",","),"&amp;","И"))</f>
      </c>
      <c r="D118" s="15">
        <f>IF('таблица за описание на фактури'!E121="","",'таблица за описание на фактури'!E121)</f>
      </c>
      <c r="E118" s="19">
        <f>IF('таблица за описание на фактури'!F121="","",'таблица за описание на фактури'!F121)</f>
      </c>
      <c r="F118" s="16">
        <f>IF('таблица за описание на фактури'!G121="","",SUBSTITUTE('таблица за описание на фактури'!L121,",","."))</f>
      </c>
    </row>
    <row r="119" spans="1:6" ht="12.75">
      <c r="A119" s="15">
        <f>'таблица за описание на фактури'!K122</f>
      </c>
      <c r="B119" s="15">
        <f>'таблица за описание на фактури'!J122</f>
      </c>
      <c r="C119" s="16">
        <f>IF('таблица за описание на фактури'!D122="","",SUBSTITUTE(SUBSTITUTE('таблица за описание на фактури'!D122,";",","),"&amp;","И"))</f>
      </c>
      <c r="D119" s="15">
        <f>IF('таблица за описание на фактури'!E122="","",'таблица за описание на фактури'!E122)</f>
      </c>
      <c r="E119" s="19">
        <f>IF('таблица за описание на фактури'!F122="","",'таблица за описание на фактури'!F122)</f>
      </c>
      <c r="F119" s="16">
        <f>IF('таблица за описание на фактури'!G122="","",SUBSTITUTE('таблица за описание на фактури'!L122,",","."))</f>
      </c>
    </row>
    <row r="120" spans="1:6" ht="12.75">
      <c r="A120" s="15">
        <f>'таблица за описание на фактури'!K123</f>
      </c>
      <c r="B120" s="15">
        <f>'таблица за описание на фактури'!J123</f>
      </c>
      <c r="C120" s="16">
        <f>IF('таблица за описание на фактури'!D123="","",SUBSTITUTE(SUBSTITUTE('таблица за описание на фактури'!D123,";",","),"&amp;","И"))</f>
      </c>
      <c r="D120" s="15">
        <f>IF('таблица за описание на фактури'!E123="","",'таблица за описание на фактури'!E123)</f>
      </c>
      <c r="E120" s="19">
        <f>IF('таблица за описание на фактури'!F123="","",'таблица за описание на фактури'!F123)</f>
      </c>
      <c r="F120" s="16">
        <f>IF('таблица за описание на фактури'!G123="","",SUBSTITUTE('таблица за описание на фактури'!L123,",","."))</f>
      </c>
    </row>
    <row r="121" spans="1:6" ht="12.75">
      <c r="A121" s="15">
        <f>'таблица за описание на фактури'!K124</f>
      </c>
      <c r="B121" s="15">
        <f>'таблица за описание на фактури'!J124</f>
      </c>
      <c r="C121" s="16">
        <f>IF('таблица за описание на фактури'!D124="","",SUBSTITUTE(SUBSTITUTE('таблица за описание на фактури'!D124,";",","),"&amp;","И"))</f>
      </c>
      <c r="D121" s="15">
        <f>IF('таблица за описание на фактури'!E124="","",'таблица за описание на фактури'!E124)</f>
      </c>
      <c r="E121" s="19">
        <f>IF('таблица за описание на фактури'!F124="","",'таблица за описание на фактури'!F124)</f>
      </c>
      <c r="F121" s="16">
        <f>IF('таблица за описание на фактури'!G124="","",SUBSTITUTE('таблица за описание на фактури'!L124,",","."))</f>
      </c>
    </row>
    <row r="122" spans="1:6" ht="12.75">
      <c r="A122" s="15">
        <f>'таблица за описание на фактури'!K125</f>
      </c>
      <c r="B122" s="15">
        <f>'таблица за описание на фактури'!J125</f>
      </c>
      <c r="C122" s="16">
        <f>IF('таблица за описание на фактури'!D125="","",SUBSTITUTE(SUBSTITUTE('таблица за описание на фактури'!D125,";",","),"&amp;","И"))</f>
      </c>
      <c r="D122" s="15">
        <f>IF('таблица за описание на фактури'!E125="","",'таблица за описание на фактури'!E125)</f>
      </c>
      <c r="E122" s="19">
        <f>IF('таблица за описание на фактури'!F125="","",'таблица за описание на фактури'!F125)</f>
      </c>
      <c r="F122" s="16">
        <f>IF('таблица за описание на фактури'!G125="","",SUBSTITUTE('таблица за описание на фактури'!L125,",","."))</f>
      </c>
    </row>
    <row r="123" spans="1:6" ht="12.75">
      <c r="A123" s="15">
        <f>'таблица за описание на фактури'!K126</f>
      </c>
      <c r="B123" s="15">
        <f>'таблица за описание на фактури'!J126</f>
      </c>
      <c r="C123" s="16">
        <f>IF('таблица за описание на фактури'!D126="","",SUBSTITUTE(SUBSTITUTE('таблица за описание на фактури'!D126,";",","),"&amp;","И"))</f>
      </c>
      <c r="D123" s="15">
        <f>IF('таблица за описание на фактури'!E126="","",'таблица за описание на фактури'!E126)</f>
      </c>
      <c r="E123" s="19">
        <f>IF('таблица за описание на фактури'!F126="","",'таблица за описание на фактури'!F126)</f>
      </c>
      <c r="F123" s="16">
        <f>IF('таблица за описание на фактури'!G126="","",SUBSTITUTE('таблица за описание на фактури'!L126,",","."))</f>
      </c>
    </row>
    <row r="124" spans="1:6" ht="12.75">
      <c r="A124" s="15">
        <f>'таблица за описание на фактури'!K127</f>
      </c>
      <c r="B124" s="15">
        <f>'таблица за описание на фактури'!J127</f>
      </c>
      <c r="C124" s="16">
        <f>IF('таблица за описание на фактури'!D127="","",SUBSTITUTE(SUBSTITUTE('таблица за описание на фактури'!D127,";",","),"&amp;","И"))</f>
      </c>
      <c r="D124" s="15">
        <f>IF('таблица за описание на фактури'!E127="","",'таблица за описание на фактури'!E127)</f>
      </c>
      <c r="E124" s="19">
        <f>IF('таблица за описание на фактури'!F127="","",'таблица за описание на фактури'!F127)</f>
      </c>
      <c r="F124" s="16">
        <f>IF('таблица за описание на фактури'!G127="","",SUBSTITUTE('таблица за описание на фактури'!L127,",","."))</f>
      </c>
    </row>
    <row r="125" spans="1:6" ht="12.75">
      <c r="A125" s="15">
        <f>'таблица за описание на фактури'!K128</f>
      </c>
      <c r="B125" s="15">
        <f>'таблица за описание на фактури'!J128</f>
      </c>
      <c r="C125" s="16">
        <f>IF('таблица за описание на фактури'!D128="","",SUBSTITUTE(SUBSTITUTE('таблица за описание на фактури'!D128,";",","),"&amp;","И"))</f>
      </c>
      <c r="D125" s="15">
        <f>IF('таблица за описание на фактури'!E128="","",'таблица за описание на фактури'!E128)</f>
      </c>
      <c r="E125" s="19">
        <f>IF('таблица за описание на фактури'!F128="","",'таблица за описание на фактури'!F128)</f>
      </c>
      <c r="F125" s="16">
        <f>IF('таблица за описание на фактури'!G128="","",SUBSTITUTE('таблица за описание на фактури'!L128,",","."))</f>
      </c>
    </row>
    <row r="126" spans="1:6" ht="12.75">
      <c r="A126" s="15">
        <f>'таблица за описание на фактури'!K129</f>
      </c>
      <c r="B126" s="15">
        <f>'таблица за описание на фактури'!J129</f>
      </c>
      <c r="C126" s="16">
        <f>IF('таблица за описание на фактури'!D129="","",SUBSTITUTE(SUBSTITUTE('таблица за описание на фактури'!D129,";",","),"&amp;","И"))</f>
      </c>
      <c r="D126" s="15">
        <f>IF('таблица за описание на фактури'!E129="","",'таблица за описание на фактури'!E129)</f>
      </c>
      <c r="E126" s="19">
        <f>IF('таблица за описание на фактури'!F129="","",'таблица за описание на фактури'!F129)</f>
      </c>
      <c r="F126" s="16">
        <f>IF('таблица за описание на фактури'!G129="","",SUBSTITUTE('таблица за описание на фактури'!L129,",","."))</f>
      </c>
    </row>
    <row r="127" spans="1:6" ht="12.75">
      <c r="A127" s="15">
        <f>'таблица за описание на фактури'!K130</f>
      </c>
      <c r="B127" s="15">
        <f>'таблица за описание на фактури'!J130</f>
      </c>
      <c r="C127" s="16">
        <f>IF('таблица за описание на фактури'!D130="","",SUBSTITUTE(SUBSTITUTE('таблица за описание на фактури'!D130,";",","),"&amp;","И"))</f>
      </c>
      <c r="D127" s="15">
        <f>IF('таблица за описание на фактури'!E130="","",'таблица за описание на фактури'!E130)</f>
      </c>
      <c r="E127" s="19">
        <f>IF('таблица за описание на фактури'!F130="","",'таблица за описание на фактури'!F130)</f>
      </c>
      <c r="F127" s="16">
        <f>IF('таблица за описание на фактури'!G130="","",SUBSTITUTE('таблица за описание на фактури'!L130,",","."))</f>
      </c>
    </row>
    <row r="128" spans="1:6" ht="12.75">
      <c r="A128" s="15">
        <f>'таблица за описание на фактури'!K131</f>
      </c>
      <c r="B128" s="15">
        <f>'таблица за описание на фактури'!J131</f>
      </c>
      <c r="C128" s="16">
        <f>IF('таблица за описание на фактури'!D131="","",SUBSTITUTE(SUBSTITUTE('таблица за описание на фактури'!D131,";",","),"&amp;","И"))</f>
      </c>
      <c r="D128" s="15">
        <f>IF('таблица за описание на фактури'!E131="","",'таблица за описание на фактури'!E131)</f>
      </c>
      <c r="E128" s="19">
        <f>IF('таблица за описание на фактури'!F131="","",'таблица за описание на фактури'!F131)</f>
      </c>
      <c r="F128" s="16">
        <f>IF('таблица за описание на фактури'!G131="","",SUBSTITUTE('таблица за описание на фактури'!L131,",","."))</f>
      </c>
    </row>
    <row r="129" spans="1:6" ht="12.75">
      <c r="A129" s="15">
        <f>'таблица за описание на фактури'!K132</f>
      </c>
      <c r="B129" s="15">
        <f>'таблица за описание на фактури'!J132</f>
      </c>
      <c r="C129" s="16">
        <f>IF('таблица за описание на фактури'!D132="","",SUBSTITUTE(SUBSTITUTE('таблица за описание на фактури'!D132,";",","),"&amp;","И"))</f>
      </c>
      <c r="D129" s="15">
        <f>IF('таблица за описание на фактури'!E132="","",'таблица за описание на фактури'!E132)</f>
      </c>
      <c r="E129" s="19">
        <f>IF('таблица за описание на фактури'!F132="","",'таблица за описание на фактури'!F132)</f>
      </c>
      <c r="F129" s="16">
        <f>IF('таблица за описание на фактури'!G132="","",SUBSTITUTE('таблица за описание на фактури'!L132,",","."))</f>
      </c>
    </row>
    <row r="130" spans="1:6" ht="12.75">
      <c r="A130" s="15">
        <f>'таблица за описание на фактури'!K133</f>
      </c>
      <c r="B130" s="15">
        <f>'таблица за описание на фактури'!J133</f>
      </c>
      <c r="C130" s="16">
        <f>IF('таблица за описание на фактури'!D133="","",SUBSTITUTE(SUBSTITUTE('таблица за описание на фактури'!D133,";",","),"&amp;","И"))</f>
      </c>
      <c r="D130" s="15">
        <f>IF('таблица за описание на фактури'!E133="","",'таблица за описание на фактури'!E133)</f>
      </c>
      <c r="E130" s="19">
        <f>IF('таблица за описание на фактури'!F133="","",'таблица за описание на фактури'!F133)</f>
      </c>
      <c r="F130" s="16">
        <f>IF('таблица за описание на фактури'!G133="","",SUBSTITUTE('таблица за описание на фактури'!L133,",","."))</f>
      </c>
    </row>
    <row r="131" spans="1:6" ht="12.75">
      <c r="A131" s="15">
        <f>'таблица за описание на фактури'!K134</f>
      </c>
      <c r="B131" s="15">
        <f>'таблица за описание на фактури'!J134</f>
      </c>
      <c r="C131" s="16">
        <f>IF('таблица за описание на фактури'!D134="","",SUBSTITUTE(SUBSTITUTE('таблица за описание на фактури'!D134,";",","),"&amp;","И"))</f>
      </c>
      <c r="D131" s="15">
        <f>IF('таблица за описание на фактури'!E134="","",'таблица за описание на фактури'!E134)</f>
      </c>
      <c r="E131" s="19">
        <f>IF('таблица за описание на фактури'!F134="","",'таблица за описание на фактури'!F134)</f>
      </c>
      <c r="F131" s="16">
        <f>IF('таблица за описание на фактури'!G134="","",SUBSTITUTE('таблица за описание на фактури'!L134,",","."))</f>
      </c>
    </row>
    <row r="132" spans="1:6" ht="12.75">
      <c r="A132" s="15">
        <f>'таблица за описание на фактури'!K135</f>
      </c>
      <c r="B132" s="15">
        <f>'таблица за описание на фактури'!J135</f>
      </c>
      <c r="C132" s="16">
        <f>IF('таблица за описание на фактури'!D135="","",SUBSTITUTE(SUBSTITUTE('таблица за описание на фактури'!D135,";",","),"&amp;","И"))</f>
      </c>
      <c r="D132" s="15">
        <f>IF('таблица за описание на фактури'!E135="","",'таблица за описание на фактури'!E135)</f>
      </c>
      <c r="E132" s="19">
        <f>IF('таблица за описание на фактури'!F135="","",'таблица за описание на фактури'!F135)</f>
      </c>
      <c r="F132" s="16">
        <f>IF('таблица за описание на фактури'!G135="","",SUBSTITUTE('таблица за описание на фактури'!L135,",","."))</f>
      </c>
    </row>
    <row r="133" spans="1:6" ht="12.75">
      <c r="A133" s="15">
        <f>'таблица за описание на фактури'!K136</f>
      </c>
      <c r="B133" s="15">
        <f>'таблица за описание на фактури'!J136</f>
      </c>
      <c r="C133" s="16">
        <f>IF('таблица за описание на фактури'!D136="","",SUBSTITUTE(SUBSTITUTE('таблица за описание на фактури'!D136,";",","),"&amp;","И"))</f>
      </c>
      <c r="D133" s="15">
        <f>IF('таблица за описание на фактури'!E136="","",'таблица за описание на фактури'!E136)</f>
      </c>
      <c r="E133" s="19">
        <f>IF('таблица за описание на фактури'!F136="","",'таблица за описание на фактури'!F136)</f>
      </c>
      <c r="F133" s="16">
        <f>IF('таблица за описание на фактури'!G136="","",SUBSTITUTE('таблица за описание на фактури'!L136,",","."))</f>
      </c>
    </row>
    <row r="134" spans="1:6" ht="12.75">
      <c r="A134" s="15">
        <f>'таблица за описание на фактури'!K137</f>
      </c>
      <c r="B134" s="15">
        <f>'таблица за описание на фактури'!J137</f>
      </c>
      <c r="C134" s="16">
        <f>IF('таблица за описание на фактури'!D137="","",SUBSTITUTE(SUBSTITUTE('таблица за описание на фактури'!D137,";",","),"&amp;","И"))</f>
      </c>
      <c r="D134" s="15">
        <f>IF('таблица за описание на фактури'!E137="","",'таблица за описание на фактури'!E137)</f>
      </c>
      <c r="E134" s="19">
        <f>IF('таблица за описание на фактури'!F137="","",'таблица за описание на фактури'!F137)</f>
      </c>
      <c r="F134" s="16">
        <f>IF('таблица за описание на фактури'!G137="","",SUBSTITUTE('таблица за описание на фактури'!L137,",","."))</f>
      </c>
    </row>
    <row r="135" spans="1:6" ht="12.75">
      <c r="A135" s="15">
        <f>'таблица за описание на фактури'!K138</f>
      </c>
      <c r="B135" s="15">
        <f>'таблица за описание на фактури'!J138</f>
      </c>
      <c r="C135" s="16">
        <f>IF('таблица за описание на фактури'!D138="","",SUBSTITUTE(SUBSTITUTE('таблица за описание на фактури'!D138,";",","),"&amp;","И"))</f>
      </c>
      <c r="D135" s="15">
        <f>IF('таблица за описание на фактури'!E138="","",'таблица за описание на фактури'!E138)</f>
      </c>
      <c r="E135" s="19">
        <f>IF('таблица за описание на фактури'!F138="","",'таблица за описание на фактури'!F138)</f>
      </c>
      <c r="F135" s="16">
        <f>IF('таблица за описание на фактури'!G138="","",SUBSTITUTE('таблица за описание на фактури'!L138,",","."))</f>
      </c>
    </row>
    <row r="136" spans="1:6" ht="12.75">
      <c r="A136" s="15">
        <f>'таблица за описание на фактури'!K139</f>
      </c>
      <c r="B136" s="15">
        <f>'таблица за описание на фактури'!J139</f>
      </c>
      <c r="C136" s="16">
        <f>IF('таблица за описание на фактури'!D139="","",SUBSTITUTE(SUBSTITUTE('таблица за описание на фактури'!D139,";",","),"&amp;","И"))</f>
      </c>
      <c r="D136" s="15">
        <f>IF('таблица за описание на фактури'!E139="","",'таблица за описание на фактури'!E139)</f>
      </c>
      <c r="E136" s="19">
        <f>IF('таблица за описание на фактури'!F139="","",'таблица за описание на фактури'!F139)</f>
      </c>
      <c r="F136" s="16">
        <f>IF('таблица за описание на фактури'!G139="","",SUBSTITUTE('таблица за описание на фактури'!L139,",","."))</f>
      </c>
    </row>
    <row r="137" spans="1:6" ht="12.75">
      <c r="A137" s="15">
        <f>'таблица за описание на фактури'!K140</f>
      </c>
      <c r="B137" s="15">
        <f>'таблица за описание на фактури'!J140</f>
      </c>
      <c r="C137" s="16">
        <f>IF('таблица за описание на фактури'!D140="","",SUBSTITUTE(SUBSTITUTE('таблица за описание на фактури'!D140,";",","),"&amp;","И"))</f>
      </c>
      <c r="D137" s="15">
        <f>IF('таблица за описание на фактури'!E140="","",'таблица за описание на фактури'!E140)</f>
      </c>
      <c r="E137" s="19">
        <f>IF('таблица за описание на фактури'!F140="","",'таблица за описание на фактури'!F140)</f>
      </c>
      <c r="F137" s="16">
        <f>IF('таблица за описание на фактури'!G140="","",SUBSTITUTE('таблица за описание на фактури'!L140,",","."))</f>
      </c>
    </row>
    <row r="138" spans="1:6" ht="12.75">
      <c r="A138" s="15">
        <f>'таблица за описание на фактури'!K141</f>
      </c>
      <c r="B138" s="15">
        <f>'таблица за описание на фактури'!J141</f>
      </c>
      <c r="C138" s="16">
        <f>IF('таблица за описание на фактури'!D141="","",SUBSTITUTE(SUBSTITUTE('таблица за описание на фактури'!D141,";",","),"&amp;","И"))</f>
      </c>
      <c r="D138" s="15">
        <f>IF('таблица за описание на фактури'!E141="","",'таблица за описание на фактури'!E141)</f>
      </c>
      <c r="E138" s="19">
        <f>IF('таблица за описание на фактури'!F141="","",'таблица за описание на фактури'!F141)</f>
      </c>
      <c r="F138" s="16">
        <f>IF('таблица за описание на фактури'!G141="","",SUBSTITUTE('таблица за описание на фактури'!L141,",","."))</f>
      </c>
    </row>
    <row r="139" spans="1:6" ht="12.75">
      <c r="A139" s="15">
        <f>'таблица за описание на фактури'!K142</f>
      </c>
      <c r="B139" s="15">
        <f>'таблица за описание на фактури'!J142</f>
      </c>
      <c r="C139" s="16">
        <f>IF('таблица за описание на фактури'!D142="","",SUBSTITUTE(SUBSTITUTE('таблица за описание на фактури'!D142,";",","),"&amp;","И"))</f>
      </c>
      <c r="D139" s="15">
        <f>IF('таблица за описание на фактури'!E142="","",'таблица за описание на фактури'!E142)</f>
      </c>
      <c r="E139" s="19">
        <f>IF('таблица за описание на фактури'!F142="","",'таблица за описание на фактури'!F142)</f>
      </c>
      <c r="F139" s="16">
        <f>IF('таблица за описание на фактури'!G142="","",SUBSTITUTE('таблица за описание на фактури'!L142,",","."))</f>
      </c>
    </row>
    <row r="140" spans="1:6" ht="12.75">
      <c r="A140" s="15">
        <f>'таблица за описание на фактури'!K143</f>
      </c>
      <c r="B140" s="15">
        <f>'таблица за описание на фактури'!J143</f>
      </c>
      <c r="C140" s="16">
        <f>IF('таблица за описание на фактури'!D143="","",SUBSTITUTE(SUBSTITUTE('таблица за описание на фактури'!D143,";",","),"&amp;","И"))</f>
      </c>
      <c r="D140" s="15">
        <f>IF('таблица за описание на фактури'!E143="","",'таблица за описание на фактури'!E143)</f>
      </c>
      <c r="E140" s="19">
        <f>IF('таблица за описание на фактури'!F143="","",'таблица за описание на фактури'!F143)</f>
      </c>
      <c r="F140" s="16">
        <f>IF('таблица за описание на фактури'!G143="","",SUBSTITUTE('таблица за описание на фактури'!L143,",","."))</f>
      </c>
    </row>
    <row r="141" spans="1:6" ht="12.75">
      <c r="A141" s="15">
        <f>'таблица за описание на фактури'!K144</f>
      </c>
      <c r="B141" s="15">
        <f>'таблица за описание на фактури'!J144</f>
      </c>
      <c r="C141" s="16">
        <f>IF('таблица за описание на фактури'!D144="","",SUBSTITUTE(SUBSTITUTE('таблица за описание на фактури'!D144,";",","),"&amp;","И"))</f>
      </c>
      <c r="D141" s="15">
        <f>IF('таблица за описание на фактури'!E144="","",'таблица за описание на фактури'!E144)</f>
      </c>
      <c r="E141" s="19">
        <f>IF('таблица за описание на фактури'!F144="","",'таблица за описание на фактури'!F144)</f>
      </c>
      <c r="F141" s="16">
        <f>IF('таблица за описание на фактури'!G144="","",SUBSTITUTE('таблица за описание на фактури'!L144,",","."))</f>
      </c>
    </row>
    <row r="142" spans="1:6" ht="12.75">
      <c r="A142" s="15">
        <f>'таблица за описание на фактури'!K145</f>
      </c>
      <c r="B142" s="15">
        <f>'таблица за описание на фактури'!J145</f>
      </c>
      <c r="C142" s="16">
        <f>IF('таблица за описание на фактури'!D145="","",SUBSTITUTE(SUBSTITUTE('таблица за описание на фактури'!D145,";",","),"&amp;","И"))</f>
      </c>
      <c r="D142" s="15">
        <f>IF('таблица за описание на фактури'!E145="","",'таблица за описание на фактури'!E145)</f>
      </c>
      <c r="E142" s="19">
        <f>IF('таблица за описание на фактури'!F145="","",'таблица за описание на фактури'!F145)</f>
      </c>
      <c r="F142" s="16">
        <f>IF('таблица за описание на фактури'!G145="","",SUBSTITUTE('таблица за описание на фактури'!L145,",","."))</f>
      </c>
    </row>
    <row r="143" spans="1:6" ht="12.75">
      <c r="A143" s="15">
        <f>'таблица за описание на фактури'!K146</f>
      </c>
      <c r="B143" s="15">
        <f>'таблица за описание на фактури'!J146</f>
      </c>
      <c r="C143" s="16">
        <f>IF('таблица за описание на фактури'!D146="","",SUBSTITUTE(SUBSTITUTE('таблица за описание на фактури'!D146,";",","),"&amp;","И"))</f>
      </c>
      <c r="D143" s="15">
        <f>IF('таблица за описание на фактури'!E146="","",'таблица за описание на фактури'!E146)</f>
      </c>
      <c r="E143" s="19">
        <f>IF('таблица за описание на фактури'!F146="","",'таблица за описание на фактури'!F146)</f>
      </c>
      <c r="F143" s="16">
        <f>IF('таблица за описание на фактури'!G146="","",SUBSTITUTE('таблица за описание на фактури'!L146,",","."))</f>
      </c>
    </row>
    <row r="144" spans="1:6" ht="12.75">
      <c r="A144" s="15">
        <f>'таблица за описание на фактури'!K147</f>
      </c>
      <c r="B144" s="15">
        <f>'таблица за описание на фактури'!J147</f>
      </c>
      <c r="C144" s="16">
        <f>IF('таблица за описание на фактури'!D147="","",SUBSTITUTE(SUBSTITUTE('таблица за описание на фактури'!D147,";",","),"&amp;","И"))</f>
      </c>
      <c r="D144" s="15">
        <f>IF('таблица за описание на фактури'!E147="","",'таблица за описание на фактури'!E147)</f>
      </c>
      <c r="E144" s="19">
        <f>IF('таблица за описание на фактури'!F147="","",'таблица за описание на фактури'!F147)</f>
      </c>
      <c r="F144" s="16">
        <f>IF('таблица за описание на фактури'!G147="","",SUBSTITUTE('таблица за описание на фактури'!L147,",","."))</f>
      </c>
    </row>
    <row r="145" spans="1:6" ht="12.75">
      <c r="A145" s="15">
        <f>'таблица за описание на фактури'!K148</f>
      </c>
      <c r="B145" s="15">
        <f>'таблица за описание на фактури'!J148</f>
      </c>
      <c r="C145" s="16">
        <f>IF('таблица за описание на фактури'!D148="","",SUBSTITUTE(SUBSTITUTE('таблица за описание на фактури'!D148,";",","),"&amp;","И"))</f>
      </c>
      <c r="D145" s="15">
        <f>IF('таблица за описание на фактури'!E148="","",'таблица за описание на фактури'!E148)</f>
      </c>
      <c r="E145" s="19">
        <f>IF('таблица за описание на фактури'!F148="","",'таблица за описание на фактури'!F148)</f>
      </c>
      <c r="F145" s="16">
        <f>IF('таблица за описание на фактури'!G148="","",SUBSTITUTE('таблица за описание на фактури'!L148,",","."))</f>
      </c>
    </row>
    <row r="146" spans="1:6" ht="12.75">
      <c r="A146" s="15">
        <f>'таблица за описание на фактури'!K149</f>
      </c>
      <c r="B146" s="15">
        <f>'таблица за описание на фактури'!J149</f>
      </c>
      <c r="C146" s="16">
        <f>IF('таблица за описание на фактури'!D149="","",SUBSTITUTE(SUBSTITUTE('таблица за описание на фактури'!D149,";",","),"&amp;","И"))</f>
      </c>
      <c r="D146" s="15">
        <f>IF('таблица за описание на фактури'!E149="","",'таблица за описание на фактури'!E149)</f>
      </c>
      <c r="E146" s="19">
        <f>IF('таблица за описание на фактури'!F149="","",'таблица за описание на фактури'!F149)</f>
      </c>
      <c r="F146" s="16">
        <f>IF('таблица за описание на фактури'!G149="","",SUBSTITUTE('таблица за описание на фактури'!L149,",","."))</f>
      </c>
    </row>
    <row r="147" spans="1:6" ht="12.75">
      <c r="A147" s="15">
        <f>'таблица за описание на фактури'!K150</f>
      </c>
      <c r="B147" s="15">
        <f>'таблица за описание на фактури'!J150</f>
      </c>
      <c r="C147" s="16">
        <f>IF('таблица за описание на фактури'!D150="","",SUBSTITUTE(SUBSTITUTE('таблица за описание на фактури'!D150,";",","),"&amp;","И"))</f>
      </c>
      <c r="D147" s="15">
        <f>IF('таблица за описание на фактури'!E150="","",'таблица за описание на фактури'!E150)</f>
      </c>
      <c r="E147" s="19">
        <f>IF('таблица за описание на фактури'!F150="","",'таблица за описание на фактури'!F150)</f>
      </c>
      <c r="F147" s="16">
        <f>IF('таблица за описание на фактури'!G150="","",SUBSTITUTE('таблица за описание на фактури'!L150,",","."))</f>
      </c>
    </row>
    <row r="148" spans="1:6" ht="12.75">
      <c r="A148" s="15">
        <f>'таблица за описание на фактури'!K151</f>
      </c>
      <c r="B148" s="15">
        <f>'таблица за описание на фактури'!J151</f>
      </c>
      <c r="C148" s="16">
        <f>IF('таблица за описание на фактури'!D151="","",SUBSTITUTE(SUBSTITUTE('таблица за описание на фактури'!D151,";",","),"&amp;","И"))</f>
      </c>
      <c r="D148" s="15">
        <f>IF('таблица за описание на фактури'!E151="","",'таблица за описание на фактури'!E151)</f>
      </c>
      <c r="E148" s="19">
        <f>IF('таблица за описание на фактури'!F151="","",'таблица за описание на фактури'!F151)</f>
      </c>
      <c r="F148" s="16">
        <f>IF('таблица за описание на фактури'!G151="","",SUBSTITUTE('таблица за описание на фактури'!L151,",","."))</f>
      </c>
    </row>
    <row r="149" spans="1:6" ht="12.75">
      <c r="A149" s="15">
        <f>'таблица за описание на фактури'!K152</f>
      </c>
      <c r="B149" s="15">
        <f>'таблица за описание на фактури'!J152</f>
      </c>
      <c r="C149" s="16">
        <f>IF('таблица за описание на фактури'!D152="","",SUBSTITUTE(SUBSTITUTE('таблица за описание на фактури'!D152,";",","),"&amp;","И"))</f>
      </c>
      <c r="D149" s="15">
        <f>IF('таблица за описание на фактури'!E152="","",'таблица за описание на фактури'!E152)</f>
      </c>
      <c r="E149" s="19">
        <f>IF('таблица за описание на фактури'!F152="","",'таблица за описание на фактури'!F152)</f>
      </c>
      <c r="F149" s="16">
        <f>IF('таблица за описание на фактури'!G152="","",SUBSTITUTE('таблица за описание на фактури'!L152,",","."))</f>
      </c>
    </row>
    <row r="150" spans="1:6" ht="12.75">
      <c r="A150" s="15">
        <f>'таблица за описание на фактури'!K153</f>
      </c>
      <c r="B150" s="15">
        <f>'таблица за описание на фактури'!J153</f>
      </c>
      <c r="C150" s="16">
        <f>IF('таблица за описание на фактури'!D153="","",SUBSTITUTE(SUBSTITUTE('таблица за описание на фактури'!D153,";",","),"&amp;","И"))</f>
      </c>
      <c r="D150" s="15">
        <f>IF('таблица за описание на фактури'!E153="","",'таблица за описание на фактури'!E153)</f>
      </c>
      <c r="E150" s="19">
        <f>IF('таблица за описание на фактури'!F153="","",'таблица за описание на фактури'!F153)</f>
      </c>
      <c r="F150" s="16">
        <f>IF('таблица за описание на фактури'!G153="","",SUBSTITUTE('таблица за описание на фактури'!L153,",","."))</f>
      </c>
    </row>
    <row r="151" spans="1:6" ht="12.75">
      <c r="A151" s="15">
        <f>'таблица за описание на фактури'!K154</f>
      </c>
      <c r="B151" s="15">
        <f>'таблица за описание на фактури'!J154</f>
      </c>
      <c r="C151" s="16">
        <f>IF('таблица за описание на фактури'!D154="","",SUBSTITUTE(SUBSTITUTE('таблица за описание на фактури'!D154,";",","),"&amp;","И"))</f>
      </c>
      <c r="D151" s="15">
        <f>IF('таблица за описание на фактури'!E154="","",'таблица за описание на фактури'!E154)</f>
      </c>
      <c r="E151" s="19">
        <f>IF('таблица за описание на фактури'!F154="","",'таблица за описание на фактури'!F154)</f>
      </c>
      <c r="F151" s="16">
        <f>IF('таблица за описание на фактури'!G154="","",SUBSTITUTE('таблица за описание на фактури'!L154,",","."))</f>
      </c>
    </row>
    <row r="152" spans="1:6" ht="12.75">
      <c r="A152" s="15">
        <f>'таблица за описание на фактури'!K155</f>
      </c>
      <c r="B152" s="15">
        <f>'таблица за описание на фактури'!J155</f>
      </c>
      <c r="C152" s="16">
        <f>IF('таблица за описание на фактури'!D155="","",SUBSTITUTE(SUBSTITUTE('таблица за описание на фактури'!D155,";",","),"&amp;","И"))</f>
      </c>
      <c r="D152" s="15">
        <f>IF('таблица за описание на фактури'!E155="","",'таблица за описание на фактури'!E155)</f>
      </c>
      <c r="E152" s="19">
        <f>IF('таблица за описание на фактури'!F155="","",'таблица за описание на фактури'!F155)</f>
      </c>
      <c r="F152" s="16">
        <f>IF('таблица за описание на фактури'!G155="","",SUBSTITUTE('таблица за описание на фактури'!L155,",","."))</f>
      </c>
    </row>
    <row r="153" spans="1:6" ht="12.75">
      <c r="A153" s="15">
        <f>'таблица за описание на фактури'!K156</f>
      </c>
      <c r="B153" s="15">
        <f>'таблица за описание на фактури'!J156</f>
      </c>
      <c r="C153" s="16">
        <f>IF('таблица за описание на фактури'!D156="","",SUBSTITUTE(SUBSTITUTE('таблица за описание на фактури'!D156,";",","),"&amp;","И"))</f>
      </c>
      <c r="D153" s="15">
        <f>IF('таблица за описание на фактури'!E156="","",'таблица за описание на фактури'!E156)</f>
      </c>
      <c r="E153" s="19">
        <f>IF('таблица за описание на фактури'!F156="","",'таблица за описание на фактури'!F156)</f>
      </c>
      <c r="F153" s="16">
        <f>IF('таблица за описание на фактури'!G156="","",SUBSTITUTE('таблица за описание на фактури'!L156,",","."))</f>
      </c>
    </row>
    <row r="154" spans="1:6" ht="12.75">
      <c r="A154" s="15">
        <f>'таблица за описание на фактури'!K157</f>
      </c>
      <c r="B154" s="15">
        <f>'таблица за описание на фактури'!J157</f>
      </c>
      <c r="C154" s="16">
        <f>IF('таблица за описание на фактури'!D157="","",SUBSTITUTE(SUBSTITUTE('таблица за описание на фактури'!D157,";",","),"&amp;","И"))</f>
      </c>
      <c r="D154" s="15">
        <f>IF('таблица за описание на фактури'!E157="","",'таблица за описание на фактури'!E157)</f>
      </c>
      <c r="E154" s="19">
        <f>IF('таблица за описание на фактури'!F157="","",'таблица за описание на фактури'!F157)</f>
      </c>
      <c r="F154" s="16">
        <f>IF('таблица за описание на фактури'!G157="","",SUBSTITUTE('таблица за описание на фактури'!L157,",","."))</f>
      </c>
    </row>
    <row r="155" spans="1:6" ht="12.75">
      <c r="A155" s="15">
        <f>'таблица за описание на фактури'!K158</f>
      </c>
      <c r="B155" s="15">
        <f>'таблица за описание на фактури'!J158</f>
      </c>
      <c r="C155" s="16">
        <f>IF('таблица за описание на фактури'!D158="","",SUBSTITUTE(SUBSTITUTE('таблица за описание на фактури'!D158,";",","),"&amp;","И"))</f>
      </c>
      <c r="D155" s="15">
        <f>IF('таблица за описание на фактури'!E158="","",'таблица за описание на фактури'!E158)</f>
      </c>
      <c r="E155" s="19">
        <f>IF('таблица за описание на фактури'!F158="","",'таблица за описание на фактури'!F158)</f>
      </c>
      <c r="F155" s="16">
        <f>IF('таблица за описание на фактури'!G158="","",SUBSTITUTE('таблица за описание на фактури'!L158,",","."))</f>
      </c>
    </row>
    <row r="156" spans="1:6" ht="12.75">
      <c r="A156" s="15">
        <f>'таблица за описание на фактури'!K159</f>
      </c>
      <c r="B156" s="15">
        <f>'таблица за описание на фактури'!J159</f>
      </c>
      <c r="C156" s="16">
        <f>IF('таблица за описание на фактури'!D159="","",SUBSTITUTE(SUBSTITUTE('таблица за описание на фактури'!D159,";",","),"&amp;","И"))</f>
      </c>
      <c r="D156" s="15">
        <f>IF('таблица за описание на фактури'!E159="","",'таблица за описание на фактури'!E159)</f>
      </c>
      <c r="E156" s="19">
        <f>IF('таблица за описание на фактури'!F159="","",'таблица за описание на фактури'!F159)</f>
      </c>
      <c r="F156" s="16">
        <f>IF('таблица за описание на фактури'!G159="","",SUBSTITUTE('таблица за описание на фактури'!L159,",","."))</f>
      </c>
    </row>
    <row r="157" spans="1:6" ht="12.75">
      <c r="A157" s="15">
        <f>'таблица за описание на фактури'!K160</f>
      </c>
      <c r="B157" s="15">
        <f>'таблица за описание на фактури'!J160</f>
      </c>
      <c r="C157" s="16">
        <f>IF('таблица за описание на фактури'!D160="","",SUBSTITUTE(SUBSTITUTE('таблица за описание на фактури'!D160,";",","),"&amp;","И"))</f>
      </c>
      <c r="D157" s="15">
        <f>IF('таблица за описание на фактури'!E160="","",'таблица за описание на фактури'!E160)</f>
      </c>
      <c r="E157" s="19">
        <f>IF('таблица за описание на фактури'!F160="","",'таблица за описание на фактури'!F160)</f>
      </c>
      <c r="F157" s="16">
        <f>IF('таблица за описание на фактури'!G160="","",SUBSTITUTE('таблица за описание на фактури'!L160,",","."))</f>
      </c>
    </row>
    <row r="158" spans="1:6" ht="12.75">
      <c r="A158" s="15">
        <f>'таблица за описание на фактури'!K161</f>
      </c>
      <c r="B158" s="15">
        <f>'таблица за описание на фактури'!J161</f>
      </c>
      <c r="C158" s="16">
        <f>IF('таблица за описание на фактури'!D161="","",SUBSTITUTE(SUBSTITUTE('таблица за описание на фактури'!D161,";",","),"&amp;","И"))</f>
      </c>
      <c r="D158" s="15">
        <f>IF('таблица за описание на фактури'!E161="","",'таблица за описание на фактури'!E161)</f>
      </c>
      <c r="E158" s="19">
        <f>IF('таблица за описание на фактури'!F161="","",'таблица за описание на фактури'!F161)</f>
      </c>
      <c r="F158" s="16">
        <f>IF('таблица за описание на фактури'!G161="","",SUBSTITUTE('таблица за описание на фактури'!L161,",","."))</f>
      </c>
    </row>
    <row r="159" spans="1:6" ht="12.75">
      <c r="A159" s="15">
        <f>'таблица за описание на фактури'!K162</f>
      </c>
      <c r="B159" s="15">
        <f>'таблица за описание на фактури'!J162</f>
      </c>
      <c r="C159" s="16">
        <f>IF('таблица за описание на фактури'!D162="","",SUBSTITUTE(SUBSTITUTE('таблица за описание на фактури'!D162,";",","),"&amp;","И"))</f>
      </c>
      <c r="D159" s="15">
        <f>IF('таблица за описание на фактури'!E162="","",'таблица за описание на фактури'!E162)</f>
      </c>
      <c r="E159" s="19">
        <f>IF('таблица за описание на фактури'!F162="","",'таблица за описание на фактури'!F162)</f>
      </c>
      <c r="F159" s="16">
        <f>IF('таблица за описание на фактури'!G162="","",SUBSTITUTE('таблица за описание на фактури'!L162,",","."))</f>
      </c>
    </row>
    <row r="160" spans="1:6" ht="12.75">
      <c r="A160" s="15">
        <f>'таблица за описание на фактури'!K163</f>
      </c>
      <c r="B160" s="15">
        <f>'таблица за описание на фактури'!J163</f>
      </c>
      <c r="C160" s="16">
        <f>IF('таблица за описание на фактури'!D163="","",SUBSTITUTE(SUBSTITUTE('таблица за описание на фактури'!D163,";",","),"&amp;","И"))</f>
      </c>
      <c r="D160" s="15">
        <f>IF('таблица за описание на фактури'!E163="","",'таблица за описание на фактури'!E163)</f>
      </c>
      <c r="E160" s="19">
        <f>IF('таблица за описание на фактури'!F163="","",'таблица за описание на фактури'!F163)</f>
      </c>
      <c r="F160" s="16">
        <f>IF('таблица за описание на фактури'!G163="","",SUBSTITUTE('таблица за описание на фактури'!L163,",","."))</f>
      </c>
    </row>
    <row r="161" spans="1:6" ht="12.75">
      <c r="A161" s="15">
        <f>'таблица за описание на фактури'!K164</f>
      </c>
      <c r="B161" s="15">
        <f>'таблица за описание на фактури'!J164</f>
      </c>
      <c r="C161" s="16">
        <f>IF('таблица за описание на фактури'!D164="","",SUBSTITUTE(SUBSTITUTE('таблица за описание на фактури'!D164,";",","),"&amp;","И"))</f>
      </c>
      <c r="D161" s="15">
        <f>IF('таблица за описание на фактури'!E164="","",'таблица за описание на фактури'!E164)</f>
      </c>
      <c r="E161" s="19">
        <f>IF('таблица за описание на фактури'!F164="","",'таблица за описание на фактури'!F164)</f>
      </c>
      <c r="F161" s="16">
        <f>IF('таблица за описание на фактури'!G164="","",SUBSTITUTE('таблица за описание на фактури'!L164,",","."))</f>
      </c>
    </row>
    <row r="162" spans="1:6" ht="12.75">
      <c r="A162" s="15">
        <f>'таблица за описание на фактури'!K165</f>
      </c>
      <c r="B162" s="15">
        <f>'таблица за описание на фактури'!J165</f>
      </c>
      <c r="C162" s="16">
        <f>IF('таблица за описание на фактури'!D165="","",SUBSTITUTE(SUBSTITUTE('таблица за описание на фактури'!D165,";",","),"&amp;","И"))</f>
      </c>
      <c r="D162" s="15">
        <f>IF('таблица за описание на фактури'!E165="","",'таблица за описание на фактури'!E165)</f>
      </c>
      <c r="E162" s="19">
        <f>IF('таблица за описание на фактури'!F165="","",'таблица за описание на фактури'!F165)</f>
      </c>
      <c r="F162" s="16">
        <f>IF('таблица за описание на фактури'!G165="","",SUBSTITUTE('таблица за описание на фактури'!L165,",","."))</f>
      </c>
    </row>
    <row r="163" spans="1:6" ht="12.75">
      <c r="A163" s="15">
        <f>'таблица за описание на фактури'!K166</f>
      </c>
      <c r="B163" s="15">
        <f>'таблица за описание на фактури'!J166</f>
      </c>
      <c r="C163" s="16">
        <f>IF('таблица за описание на фактури'!D166="","",SUBSTITUTE(SUBSTITUTE('таблица за описание на фактури'!D166,";",","),"&amp;","И"))</f>
      </c>
      <c r="D163" s="15">
        <f>IF('таблица за описание на фактури'!E166="","",'таблица за описание на фактури'!E166)</f>
      </c>
      <c r="E163" s="19">
        <f>IF('таблица за описание на фактури'!F166="","",'таблица за описание на фактури'!F166)</f>
      </c>
      <c r="F163" s="16">
        <f>IF('таблица за описание на фактури'!G166="","",SUBSTITUTE('таблица за описание на фактури'!L166,",","."))</f>
      </c>
    </row>
    <row r="164" spans="1:6" ht="12.75">
      <c r="A164" s="15">
        <f>'таблица за описание на фактури'!K167</f>
      </c>
      <c r="B164" s="15">
        <f>'таблица за описание на фактури'!J167</f>
      </c>
      <c r="C164" s="16">
        <f>IF('таблица за описание на фактури'!D167="","",SUBSTITUTE(SUBSTITUTE('таблица за описание на фактури'!D167,";",","),"&amp;","И"))</f>
      </c>
      <c r="D164" s="15">
        <f>IF('таблица за описание на фактури'!E167="","",'таблица за описание на фактури'!E167)</f>
      </c>
      <c r="E164" s="19">
        <f>IF('таблица за описание на фактури'!F167="","",'таблица за описание на фактури'!F167)</f>
      </c>
      <c r="F164" s="16">
        <f>IF('таблица за описание на фактури'!G167="","",SUBSTITUTE('таблица за описание на фактури'!L167,",","."))</f>
      </c>
    </row>
    <row r="165" spans="1:6" ht="12.75">
      <c r="A165" s="15">
        <f>'таблица за описание на фактури'!K168</f>
      </c>
      <c r="B165" s="15">
        <f>'таблица за описание на фактури'!J168</f>
      </c>
      <c r="C165" s="16">
        <f>IF('таблица за описание на фактури'!D168="","",SUBSTITUTE(SUBSTITUTE('таблица за описание на фактури'!D168,";",","),"&amp;","И"))</f>
      </c>
      <c r="D165" s="15">
        <f>IF('таблица за описание на фактури'!E168="","",'таблица за описание на фактури'!E168)</f>
      </c>
      <c r="E165" s="19">
        <f>IF('таблица за описание на фактури'!F168="","",'таблица за описание на фактури'!F168)</f>
      </c>
      <c r="F165" s="16">
        <f>IF('таблица за описание на фактури'!G168="","",SUBSTITUTE('таблица за описание на фактури'!L168,",","."))</f>
      </c>
    </row>
    <row r="166" spans="1:6" ht="12.75">
      <c r="A166" s="15">
        <f>'таблица за описание на фактури'!K169</f>
      </c>
      <c r="B166" s="15">
        <f>'таблица за описание на фактури'!J169</f>
      </c>
      <c r="C166" s="16">
        <f>IF('таблица за описание на фактури'!D169="","",SUBSTITUTE(SUBSTITUTE('таблица за описание на фактури'!D169,";",","),"&amp;","И"))</f>
      </c>
      <c r="D166" s="15">
        <f>IF('таблица за описание на фактури'!E169="","",'таблица за описание на фактури'!E169)</f>
      </c>
      <c r="E166" s="19">
        <f>IF('таблица за описание на фактури'!F169="","",'таблица за описание на фактури'!F169)</f>
      </c>
      <c r="F166" s="16">
        <f>IF('таблица за описание на фактури'!G169="","",SUBSTITUTE('таблица за описание на фактури'!L169,",","."))</f>
      </c>
    </row>
    <row r="167" spans="1:6" ht="12.75">
      <c r="A167" s="15">
        <f>'таблица за описание на фактури'!K170</f>
      </c>
      <c r="B167" s="15">
        <f>'таблица за описание на фактури'!J170</f>
      </c>
      <c r="C167" s="16">
        <f>IF('таблица за описание на фактури'!D170="","",SUBSTITUTE(SUBSTITUTE('таблица за описание на фактури'!D170,";",","),"&amp;","И"))</f>
      </c>
      <c r="D167" s="15">
        <f>IF('таблица за описание на фактури'!E170="","",'таблица за описание на фактури'!E170)</f>
      </c>
      <c r="E167" s="19">
        <f>IF('таблица за описание на фактури'!F170="","",'таблица за описание на фактури'!F170)</f>
      </c>
      <c r="F167" s="16">
        <f>IF('таблица за описание на фактури'!G170="","",SUBSTITUTE('таблица за описание на фактури'!L170,",","."))</f>
      </c>
    </row>
    <row r="168" spans="1:6" ht="12.75">
      <c r="A168" s="15">
        <f>'таблица за описание на фактури'!K171</f>
      </c>
      <c r="B168" s="15">
        <f>'таблица за описание на фактури'!J171</f>
      </c>
      <c r="C168" s="16">
        <f>IF('таблица за описание на фактури'!D171="","",SUBSTITUTE(SUBSTITUTE('таблица за описание на фактури'!D171,";",","),"&amp;","И"))</f>
      </c>
      <c r="D168" s="15">
        <f>IF('таблица за описание на фактури'!E171="","",'таблица за описание на фактури'!E171)</f>
      </c>
      <c r="E168" s="19">
        <f>IF('таблица за описание на фактури'!F171="","",'таблица за описание на фактури'!F171)</f>
      </c>
      <c r="F168" s="16">
        <f>IF('таблица за описание на фактури'!G171="","",SUBSTITUTE('таблица за описание на фактури'!L171,",","."))</f>
      </c>
    </row>
    <row r="169" spans="1:6" ht="12.75">
      <c r="A169" s="15">
        <f>'таблица за описание на фактури'!K172</f>
      </c>
      <c r="B169" s="15">
        <f>'таблица за описание на фактури'!J172</f>
      </c>
      <c r="C169" s="16">
        <f>IF('таблица за описание на фактури'!D172="","",SUBSTITUTE(SUBSTITUTE('таблица за описание на фактури'!D172,";",","),"&amp;","И"))</f>
      </c>
      <c r="D169" s="15">
        <f>IF('таблица за описание на фактури'!E172="","",'таблица за описание на фактури'!E172)</f>
      </c>
      <c r="E169" s="19">
        <f>IF('таблица за описание на фактури'!F172="","",'таблица за описание на фактури'!F172)</f>
      </c>
      <c r="F169" s="16">
        <f>IF('таблица за описание на фактури'!G172="","",SUBSTITUTE('таблица за описание на фактури'!L172,",","."))</f>
      </c>
    </row>
    <row r="170" spans="1:6" ht="12.75">
      <c r="A170" s="15">
        <f>'таблица за описание на фактури'!K173</f>
      </c>
      <c r="B170" s="15">
        <f>'таблица за описание на фактури'!J173</f>
      </c>
      <c r="C170" s="16">
        <f>IF('таблица за описание на фактури'!D173="","",SUBSTITUTE(SUBSTITUTE('таблица за описание на фактури'!D173,";",","),"&amp;","И"))</f>
      </c>
      <c r="D170" s="15">
        <f>IF('таблица за описание на фактури'!E173="","",'таблица за описание на фактури'!E173)</f>
      </c>
      <c r="E170" s="19">
        <f>IF('таблица за описание на фактури'!F173="","",'таблица за описание на фактури'!F173)</f>
      </c>
      <c r="F170" s="16">
        <f>IF('таблица за описание на фактури'!G173="","",SUBSTITUTE('таблица за описание на фактури'!L173,",","."))</f>
      </c>
    </row>
    <row r="171" spans="1:6" ht="12.75">
      <c r="A171" s="15">
        <f>'таблица за описание на фактури'!K174</f>
      </c>
      <c r="B171" s="15">
        <f>'таблица за описание на фактури'!J174</f>
      </c>
      <c r="C171" s="16">
        <f>IF('таблица за описание на фактури'!D174="","",SUBSTITUTE(SUBSTITUTE('таблица за описание на фактури'!D174,";",","),"&amp;","И"))</f>
      </c>
      <c r="D171" s="15">
        <f>IF('таблица за описание на фактури'!E174="","",'таблица за описание на фактури'!E174)</f>
      </c>
      <c r="E171" s="19">
        <f>IF('таблица за описание на фактури'!F174="","",'таблица за описание на фактури'!F174)</f>
      </c>
      <c r="F171" s="16">
        <f>IF('таблица за описание на фактури'!G174="","",SUBSTITUTE('таблица за описание на фактури'!L174,",","."))</f>
      </c>
    </row>
    <row r="172" spans="1:6" ht="12.75">
      <c r="A172" s="15">
        <f>'таблица за описание на фактури'!K175</f>
      </c>
      <c r="B172" s="15">
        <f>'таблица за описание на фактури'!J175</f>
      </c>
      <c r="C172" s="16">
        <f>IF('таблица за описание на фактури'!D175="","",SUBSTITUTE(SUBSTITUTE('таблица за описание на фактури'!D175,";",","),"&amp;","И"))</f>
      </c>
      <c r="D172" s="15">
        <f>IF('таблица за описание на фактури'!E175="","",'таблица за описание на фактури'!E175)</f>
      </c>
      <c r="E172" s="19">
        <f>IF('таблица за описание на фактури'!F175="","",'таблица за описание на фактури'!F175)</f>
      </c>
      <c r="F172" s="16">
        <f>IF('таблица за описание на фактури'!G175="","",SUBSTITUTE('таблица за описание на фактури'!L175,",","."))</f>
      </c>
    </row>
    <row r="173" spans="1:6" ht="12.75">
      <c r="A173" s="15">
        <f>'таблица за описание на фактури'!K176</f>
      </c>
      <c r="B173" s="15">
        <f>'таблица за описание на фактури'!J176</f>
      </c>
      <c r="C173" s="16">
        <f>IF('таблица за описание на фактури'!D176="","",SUBSTITUTE(SUBSTITUTE('таблица за описание на фактури'!D176,";",","),"&amp;","И"))</f>
      </c>
      <c r="D173" s="15">
        <f>IF('таблица за описание на фактури'!E176="","",'таблица за описание на фактури'!E176)</f>
      </c>
      <c r="E173" s="19">
        <f>IF('таблица за описание на фактури'!F176="","",'таблица за описание на фактури'!F176)</f>
      </c>
      <c r="F173" s="16">
        <f>IF('таблица за описание на фактури'!G176="","",SUBSTITUTE('таблица за описание на фактури'!L176,",","."))</f>
      </c>
    </row>
    <row r="174" spans="1:6" ht="12.75">
      <c r="A174" s="15">
        <f>'таблица за описание на фактури'!K177</f>
      </c>
      <c r="B174" s="15">
        <f>'таблица за описание на фактури'!J177</f>
      </c>
      <c r="C174" s="16">
        <f>IF('таблица за описание на фактури'!D177="","",SUBSTITUTE(SUBSTITUTE('таблица за описание на фактури'!D177,";",","),"&amp;","И"))</f>
      </c>
      <c r="D174" s="15">
        <f>IF('таблица за описание на фактури'!E177="","",'таблица за описание на фактури'!E177)</f>
      </c>
      <c r="E174" s="19">
        <f>IF('таблица за описание на фактури'!F177="","",'таблица за описание на фактури'!F177)</f>
      </c>
      <c r="F174" s="16">
        <f>IF('таблица за описание на фактури'!G177="","",SUBSTITUTE('таблица за описание на фактури'!L177,",","."))</f>
      </c>
    </row>
    <row r="175" spans="1:6" ht="12.75">
      <c r="A175" s="15">
        <f>'таблица за описание на фактури'!K178</f>
      </c>
      <c r="B175" s="15">
        <f>'таблица за описание на фактури'!J178</f>
      </c>
      <c r="C175" s="16">
        <f>IF('таблица за описание на фактури'!D178="","",SUBSTITUTE(SUBSTITUTE('таблица за описание на фактури'!D178,";",","),"&amp;","И"))</f>
      </c>
      <c r="D175" s="15">
        <f>IF('таблица за описание на фактури'!E178="","",'таблица за описание на фактури'!E178)</f>
      </c>
      <c r="E175" s="19">
        <f>IF('таблица за описание на фактури'!F178="","",'таблица за описание на фактури'!F178)</f>
      </c>
      <c r="F175" s="16">
        <f>IF('таблица за описание на фактури'!G178="","",SUBSTITUTE('таблица за описание на фактури'!L178,",","."))</f>
      </c>
    </row>
    <row r="176" spans="1:6" ht="12.75">
      <c r="A176" s="15">
        <f>'таблица за описание на фактури'!K179</f>
      </c>
      <c r="B176" s="15">
        <f>'таблица за описание на фактури'!J179</f>
      </c>
      <c r="C176" s="16">
        <f>IF('таблица за описание на фактури'!D179="","",SUBSTITUTE(SUBSTITUTE('таблица за описание на фактури'!D179,";",","),"&amp;","И"))</f>
      </c>
      <c r="D176" s="15">
        <f>IF('таблица за описание на фактури'!E179="","",'таблица за описание на фактури'!E179)</f>
      </c>
      <c r="E176" s="19">
        <f>IF('таблица за описание на фактури'!F179="","",'таблица за описание на фактури'!F179)</f>
      </c>
      <c r="F176" s="16">
        <f>IF('таблица за описание на фактури'!G179="","",SUBSTITUTE('таблица за описание на фактури'!L179,",","."))</f>
      </c>
    </row>
    <row r="177" spans="1:6" ht="12.75">
      <c r="A177" s="15">
        <f>'таблица за описание на фактури'!K180</f>
      </c>
      <c r="B177" s="15">
        <f>'таблица за описание на фактури'!J180</f>
      </c>
      <c r="C177" s="16">
        <f>IF('таблица за описание на фактури'!D180="","",SUBSTITUTE(SUBSTITUTE('таблица за описание на фактури'!D180,";",","),"&amp;","И"))</f>
      </c>
      <c r="D177" s="15">
        <f>IF('таблица за описание на фактури'!E180="","",'таблица за описание на фактури'!E180)</f>
      </c>
      <c r="E177" s="19">
        <f>IF('таблица за описание на фактури'!F180="","",'таблица за описание на фактури'!F180)</f>
      </c>
      <c r="F177" s="16">
        <f>IF('таблица за описание на фактури'!G180="","",SUBSTITUTE('таблица за описание на фактури'!L180,",","."))</f>
      </c>
    </row>
    <row r="178" spans="1:6" ht="12.75">
      <c r="A178" s="15">
        <f>'таблица за описание на фактури'!K181</f>
      </c>
      <c r="B178" s="15">
        <f>'таблица за описание на фактури'!J181</f>
      </c>
      <c r="C178" s="16">
        <f>IF('таблица за описание на фактури'!D181="","",SUBSTITUTE(SUBSTITUTE('таблица за описание на фактури'!D181,";",","),"&amp;","И"))</f>
      </c>
      <c r="D178" s="15">
        <f>IF('таблица за описание на фактури'!E181="","",'таблица за описание на фактури'!E181)</f>
      </c>
      <c r="E178" s="19">
        <f>IF('таблица за описание на фактури'!F181="","",'таблица за описание на фактури'!F181)</f>
      </c>
      <c r="F178" s="16">
        <f>IF('таблица за описание на фактури'!G181="","",SUBSTITUTE('таблица за описание на фактури'!L181,",","."))</f>
      </c>
    </row>
    <row r="179" spans="1:6" ht="12.75">
      <c r="A179" s="15">
        <f>'таблица за описание на фактури'!K182</f>
      </c>
      <c r="B179" s="15">
        <f>'таблица за описание на фактури'!J182</f>
      </c>
      <c r="C179" s="16">
        <f>IF('таблица за описание на фактури'!D182="","",SUBSTITUTE(SUBSTITUTE('таблица за описание на фактури'!D182,";",","),"&amp;","И"))</f>
      </c>
      <c r="D179" s="15">
        <f>IF('таблица за описание на фактури'!E182="","",'таблица за описание на фактури'!E182)</f>
      </c>
      <c r="E179" s="19">
        <f>IF('таблица за описание на фактури'!F182="","",'таблица за описание на фактури'!F182)</f>
      </c>
      <c r="F179" s="16">
        <f>IF('таблица за описание на фактури'!G182="","",SUBSTITUTE('таблица за описание на фактури'!L182,",","."))</f>
      </c>
    </row>
    <row r="180" spans="1:6" ht="12.75">
      <c r="A180" s="15">
        <f>'таблица за описание на фактури'!K183</f>
      </c>
      <c r="B180" s="15">
        <f>'таблица за описание на фактури'!J183</f>
      </c>
      <c r="C180" s="16">
        <f>IF('таблица за описание на фактури'!D183="","",SUBSTITUTE(SUBSTITUTE('таблица за описание на фактури'!D183,";",","),"&amp;","И"))</f>
      </c>
      <c r="D180" s="15">
        <f>IF('таблица за описание на фактури'!E183="","",'таблица за описание на фактури'!E183)</f>
      </c>
      <c r="E180" s="19">
        <f>IF('таблица за описание на фактури'!F183="","",'таблица за описание на фактури'!F183)</f>
      </c>
      <c r="F180" s="16">
        <f>IF('таблица за описание на фактури'!G183="","",SUBSTITUTE('таблица за описание на фактури'!L183,",","."))</f>
      </c>
    </row>
    <row r="181" spans="1:6" ht="12.75">
      <c r="A181" s="15">
        <f>'таблица за описание на фактури'!K184</f>
      </c>
      <c r="B181" s="15">
        <f>'таблица за описание на фактури'!J184</f>
      </c>
      <c r="C181" s="16">
        <f>IF('таблица за описание на фактури'!D184="","",SUBSTITUTE(SUBSTITUTE('таблица за описание на фактури'!D184,";",","),"&amp;","И"))</f>
      </c>
      <c r="D181" s="15">
        <f>IF('таблица за описание на фактури'!E184="","",'таблица за описание на фактури'!E184)</f>
      </c>
      <c r="E181" s="19">
        <f>IF('таблица за описание на фактури'!F184="","",'таблица за описание на фактури'!F184)</f>
      </c>
      <c r="F181" s="16">
        <f>IF('таблица за описание на фактури'!G184="","",SUBSTITUTE('таблица за описание на фактури'!L184,",","."))</f>
      </c>
    </row>
    <row r="182" spans="1:6" ht="12.75">
      <c r="A182" s="15">
        <f>'таблица за описание на фактури'!K185</f>
      </c>
      <c r="B182" s="15">
        <f>'таблица за описание на фактури'!J185</f>
      </c>
      <c r="C182" s="16">
        <f>IF('таблица за описание на фактури'!D185="","",SUBSTITUTE(SUBSTITUTE('таблица за описание на фактури'!D185,";",","),"&amp;","И"))</f>
      </c>
      <c r="D182" s="15">
        <f>IF('таблица за описание на фактури'!E185="","",'таблица за описание на фактури'!E185)</f>
      </c>
      <c r="E182" s="19">
        <f>IF('таблица за описание на фактури'!F185="","",'таблица за описание на фактури'!F185)</f>
      </c>
      <c r="F182" s="16">
        <f>IF('таблица за описание на фактури'!G185="","",SUBSTITUTE('таблица за описание на фактури'!L185,",","."))</f>
      </c>
    </row>
    <row r="183" spans="1:6" ht="12.75">
      <c r="A183" s="15">
        <f>'таблица за описание на фактури'!K186</f>
      </c>
      <c r="B183" s="15">
        <f>'таблица за описание на фактури'!J186</f>
      </c>
      <c r="C183" s="16">
        <f>IF('таблица за описание на фактури'!D186="","",SUBSTITUTE(SUBSTITUTE('таблица за описание на фактури'!D186,";",","),"&amp;","И"))</f>
      </c>
      <c r="D183" s="15">
        <f>IF('таблица за описание на фактури'!E186="","",'таблица за описание на фактури'!E186)</f>
      </c>
      <c r="E183" s="19">
        <f>IF('таблица за описание на фактури'!F186="","",'таблица за описание на фактури'!F186)</f>
      </c>
      <c r="F183" s="16">
        <f>IF('таблица за описание на фактури'!G186="","",SUBSTITUTE('таблица за описание на фактури'!L186,",","."))</f>
      </c>
    </row>
    <row r="184" spans="1:6" ht="12.75">
      <c r="A184" s="15">
        <f>'таблица за описание на фактури'!K187</f>
      </c>
      <c r="B184" s="15">
        <f>'таблица за описание на фактури'!J187</f>
      </c>
      <c r="C184" s="16">
        <f>IF('таблица за описание на фактури'!D187="","",SUBSTITUTE(SUBSTITUTE('таблица за описание на фактури'!D187,";",","),"&amp;","И"))</f>
      </c>
      <c r="D184" s="15">
        <f>IF('таблица за описание на фактури'!E187="","",'таблица за описание на фактури'!E187)</f>
      </c>
      <c r="E184" s="19">
        <f>IF('таблица за описание на фактури'!F187="","",'таблица за описание на фактури'!F187)</f>
      </c>
      <c r="F184" s="16">
        <f>IF('таблица за описание на фактури'!G187="","",SUBSTITUTE('таблица за описание на фактури'!L187,",","."))</f>
      </c>
    </row>
    <row r="185" spans="1:6" ht="12.75">
      <c r="A185" s="15">
        <f>'таблица за описание на фактури'!K188</f>
      </c>
      <c r="B185" s="15">
        <f>'таблица за описание на фактури'!J188</f>
      </c>
      <c r="C185" s="16">
        <f>IF('таблица за описание на фактури'!D188="","",SUBSTITUTE(SUBSTITUTE('таблица за описание на фактури'!D188,";",","),"&amp;","И"))</f>
      </c>
      <c r="D185" s="15">
        <f>IF('таблица за описание на фактури'!E188="","",'таблица за описание на фактури'!E188)</f>
      </c>
      <c r="E185" s="19">
        <f>IF('таблица за описание на фактури'!F188="","",'таблица за описание на фактури'!F188)</f>
      </c>
      <c r="F185" s="16">
        <f>IF('таблица за описание на фактури'!G188="","",SUBSTITUTE('таблица за описание на фактури'!L188,",","."))</f>
      </c>
    </row>
    <row r="186" spans="1:6" ht="12.75">
      <c r="A186" s="15">
        <f>'таблица за описание на фактури'!K189</f>
      </c>
      <c r="B186" s="15">
        <f>'таблица за описание на фактури'!J189</f>
      </c>
      <c r="C186" s="16">
        <f>IF('таблица за описание на фактури'!D189="","",SUBSTITUTE(SUBSTITUTE('таблица за описание на фактури'!D189,";",","),"&amp;","И"))</f>
      </c>
      <c r="D186" s="15">
        <f>IF('таблица за описание на фактури'!E189="","",'таблица за описание на фактури'!E189)</f>
      </c>
      <c r="E186" s="19">
        <f>IF('таблица за описание на фактури'!F189="","",'таблица за описание на фактури'!F189)</f>
      </c>
      <c r="F186" s="16">
        <f>IF('таблица за описание на фактури'!G189="","",SUBSTITUTE('таблица за описание на фактури'!L189,",","."))</f>
      </c>
    </row>
    <row r="187" spans="1:6" ht="12.75">
      <c r="A187" s="15">
        <f>'таблица за описание на фактури'!K190</f>
      </c>
      <c r="B187" s="15">
        <f>'таблица за описание на фактури'!J190</f>
      </c>
      <c r="C187" s="16">
        <f>IF('таблица за описание на фактури'!D190="","",SUBSTITUTE(SUBSTITUTE('таблица за описание на фактури'!D190,";",","),"&amp;","И"))</f>
      </c>
      <c r="D187" s="15">
        <f>IF('таблица за описание на фактури'!E190="","",'таблица за описание на фактури'!E190)</f>
      </c>
      <c r="E187" s="19">
        <f>IF('таблица за описание на фактури'!F190="","",'таблица за описание на фактури'!F190)</f>
      </c>
      <c r="F187" s="16">
        <f>IF('таблица за описание на фактури'!G190="","",SUBSTITUTE('таблица за описание на фактури'!L190,",","."))</f>
      </c>
    </row>
    <row r="188" spans="1:6" ht="12.75">
      <c r="A188" s="15">
        <f>'таблица за описание на фактури'!K191</f>
      </c>
      <c r="B188" s="15">
        <f>'таблица за описание на фактури'!J191</f>
      </c>
      <c r="C188" s="16">
        <f>IF('таблица за описание на фактури'!D191="","",SUBSTITUTE(SUBSTITUTE('таблица за описание на фактури'!D191,";",","),"&amp;","И"))</f>
      </c>
      <c r="D188" s="15">
        <f>IF('таблица за описание на фактури'!E191="","",'таблица за описание на фактури'!E191)</f>
      </c>
      <c r="E188" s="19">
        <f>IF('таблица за описание на фактури'!F191="","",'таблица за описание на фактури'!F191)</f>
      </c>
      <c r="F188" s="16">
        <f>IF('таблица за описание на фактури'!G191="","",SUBSTITUTE('таблица за описание на фактури'!L191,",","."))</f>
      </c>
    </row>
    <row r="189" spans="1:6" ht="12.75">
      <c r="A189" s="15">
        <f>'таблица за описание на фактури'!K192</f>
      </c>
      <c r="B189" s="15">
        <f>'таблица за описание на фактури'!J192</f>
      </c>
      <c r="C189" s="16">
        <f>IF('таблица за описание на фактури'!D192="","",SUBSTITUTE(SUBSTITUTE('таблица за описание на фактури'!D192,";",","),"&amp;","И"))</f>
      </c>
      <c r="D189" s="15">
        <f>IF('таблица за описание на фактури'!E192="","",'таблица за описание на фактури'!E192)</f>
      </c>
      <c r="E189" s="19">
        <f>IF('таблица за описание на фактури'!F192="","",'таблица за описание на фактури'!F192)</f>
      </c>
      <c r="F189" s="16">
        <f>IF('таблица за описание на фактури'!G192="","",SUBSTITUTE('таблица за описание на фактури'!L192,",","."))</f>
      </c>
    </row>
    <row r="190" spans="1:6" ht="12.75">
      <c r="A190" s="15">
        <f>'таблица за описание на фактури'!K193</f>
      </c>
      <c r="B190" s="15">
        <f>'таблица за описание на фактури'!J193</f>
      </c>
      <c r="C190" s="16">
        <f>IF('таблица за описание на фактури'!D193="","",SUBSTITUTE(SUBSTITUTE('таблица за описание на фактури'!D193,";",","),"&amp;","И"))</f>
      </c>
      <c r="D190" s="15">
        <f>IF('таблица за описание на фактури'!E193="","",'таблица за описание на фактури'!E193)</f>
      </c>
      <c r="E190" s="19">
        <f>IF('таблица за описание на фактури'!F193="","",'таблица за описание на фактури'!F193)</f>
      </c>
      <c r="F190" s="16">
        <f>IF('таблица за описание на фактури'!G193="","",SUBSTITUTE('таблица за описание на фактури'!L193,",","."))</f>
      </c>
    </row>
    <row r="191" spans="1:6" ht="12.75">
      <c r="A191" s="15">
        <f>'таблица за описание на фактури'!K194</f>
      </c>
      <c r="B191" s="15">
        <f>'таблица за описание на фактури'!J194</f>
      </c>
      <c r="C191" s="16">
        <f>IF('таблица за описание на фактури'!D194="","",SUBSTITUTE(SUBSTITUTE('таблица за описание на фактури'!D194,";",","),"&amp;","И"))</f>
      </c>
      <c r="D191" s="15">
        <f>IF('таблица за описание на фактури'!E194="","",'таблица за описание на фактури'!E194)</f>
      </c>
      <c r="E191" s="19">
        <f>IF('таблица за описание на фактури'!F194="","",'таблица за описание на фактури'!F194)</f>
      </c>
      <c r="F191" s="16">
        <f>IF('таблица за описание на фактури'!G194="","",SUBSTITUTE('таблица за описание на фактури'!L194,",","."))</f>
      </c>
    </row>
    <row r="192" spans="1:6" ht="12.75">
      <c r="A192" s="15">
        <f>'таблица за описание на фактури'!K195</f>
      </c>
      <c r="B192" s="15">
        <f>'таблица за описание на фактури'!J195</f>
      </c>
      <c r="C192" s="16">
        <f>IF('таблица за описание на фактури'!D195="","",SUBSTITUTE(SUBSTITUTE('таблица за описание на фактури'!D195,";",","),"&amp;","И"))</f>
      </c>
      <c r="D192" s="15">
        <f>IF('таблица за описание на фактури'!E195="","",'таблица за описание на фактури'!E195)</f>
      </c>
      <c r="E192" s="19">
        <f>IF('таблица за описание на фактури'!F195="","",'таблица за описание на фактури'!F195)</f>
      </c>
      <c r="F192" s="16">
        <f>IF('таблица за описание на фактури'!G195="","",SUBSTITUTE('таблица за описание на фактури'!L195,",","."))</f>
      </c>
    </row>
    <row r="193" spans="1:6" ht="12.75">
      <c r="A193" s="15">
        <f>'таблица за описание на фактури'!K196</f>
      </c>
      <c r="B193" s="15">
        <f>'таблица за описание на фактури'!J196</f>
      </c>
      <c r="C193" s="16">
        <f>IF('таблица за описание на фактури'!D196="","",SUBSTITUTE(SUBSTITUTE('таблица за описание на фактури'!D196,";",","),"&amp;","И"))</f>
      </c>
      <c r="D193" s="15">
        <f>IF('таблица за описание на фактури'!E196="","",'таблица за описание на фактури'!E196)</f>
      </c>
      <c r="E193" s="19">
        <f>IF('таблица за описание на фактури'!F196="","",'таблица за описание на фактури'!F196)</f>
      </c>
      <c r="F193" s="16">
        <f>IF('таблица за описание на фактури'!G196="","",SUBSTITUTE('таблица за описание на фактури'!L196,",","."))</f>
      </c>
    </row>
    <row r="194" spans="1:6" ht="12.75">
      <c r="A194" s="15">
        <f>'таблица за описание на фактури'!K197</f>
      </c>
      <c r="B194" s="15">
        <f>'таблица за описание на фактури'!J197</f>
      </c>
      <c r="C194" s="16">
        <f>IF('таблица за описание на фактури'!D197="","",SUBSTITUTE(SUBSTITUTE('таблица за описание на фактури'!D197,";",","),"&amp;","И"))</f>
      </c>
      <c r="D194" s="15">
        <f>IF('таблица за описание на фактури'!E197="","",'таблица за описание на фактури'!E197)</f>
      </c>
      <c r="E194" s="19">
        <f>IF('таблица за описание на фактури'!F197="","",'таблица за описание на фактури'!F197)</f>
      </c>
      <c r="F194" s="16">
        <f>IF('таблица за описание на фактури'!G197="","",SUBSTITUTE('таблица за описание на фактури'!L197,",","."))</f>
      </c>
    </row>
    <row r="195" spans="1:6" ht="12.75">
      <c r="A195" s="15">
        <f>'таблица за описание на фактури'!K198</f>
      </c>
      <c r="B195" s="15">
        <f>'таблица за описание на фактури'!J198</f>
      </c>
      <c r="C195" s="16">
        <f>IF('таблица за описание на фактури'!D198="","",SUBSTITUTE(SUBSTITUTE('таблица за описание на фактури'!D198,";",","),"&amp;","И"))</f>
      </c>
      <c r="D195" s="15">
        <f>IF('таблица за описание на фактури'!E198="","",'таблица за описание на фактури'!E198)</f>
      </c>
      <c r="E195" s="19">
        <f>IF('таблица за описание на фактури'!F198="","",'таблица за описание на фактури'!F198)</f>
      </c>
      <c r="F195" s="16">
        <f>IF('таблица за описание на фактури'!G198="","",SUBSTITUTE('таблица за описание на фактури'!L198,",","."))</f>
      </c>
    </row>
    <row r="196" spans="1:6" ht="12.75">
      <c r="A196" s="15">
        <f>'таблица за описание на фактури'!K199</f>
      </c>
      <c r="B196" s="15">
        <f>'таблица за описание на фактури'!J199</f>
      </c>
      <c r="C196" s="16">
        <f>IF('таблица за описание на фактури'!D199="","",SUBSTITUTE(SUBSTITUTE('таблица за описание на фактури'!D199,";",","),"&amp;","И"))</f>
      </c>
      <c r="D196" s="15">
        <f>IF('таблица за описание на фактури'!E199="","",'таблица за описание на фактури'!E199)</f>
      </c>
      <c r="E196" s="19">
        <f>IF('таблица за описание на фактури'!F199="","",'таблица за описание на фактури'!F199)</f>
      </c>
      <c r="F196" s="16">
        <f>IF('таблица за описание на фактури'!G199="","",SUBSTITUTE('таблица за описание на фактури'!L199,",","."))</f>
      </c>
    </row>
    <row r="197" spans="1:6" ht="12.75">
      <c r="A197" s="15">
        <f>'таблица за описание на фактури'!K200</f>
      </c>
      <c r="B197" s="15">
        <f>'таблица за описание на фактури'!J200</f>
      </c>
      <c r="C197" s="16">
        <f>IF('таблица за описание на фактури'!D200="","",SUBSTITUTE(SUBSTITUTE('таблица за описание на фактури'!D200,";",","),"&amp;","И"))</f>
      </c>
      <c r="D197" s="15">
        <f>IF('таблица за описание на фактури'!E200="","",'таблица за описание на фактури'!E200)</f>
      </c>
      <c r="E197" s="19">
        <f>IF('таблица за описание на фактури'!F200="","",'таблица за описание на фактури'!F200)</f>
      </c>
      <c r="F197" s="16">
        <f>IF('таблица за описание на фактури'!G200="","",SUBSTITUTE('таблица за описание на фактури'!L200,",","."))</f>
      </c>
    </row>
    <row r="198" spans="1:6" ht="12.75">
      <c r="A198" s="15">
        <f>'таблица за описание на фактури'!K201</f>
      </c>
      <c r="B198" s="15">
        <f>'таблица за описание на фактури'!J201</f>
      </c>
      <c r="C198" s="16">
        <f>IF('таблица за описание на фактури'!D201="","",SUBSTITUTE(SUBSTITUTE('таблица за описание на фактури'!D201,";",","),"&amp;","И"))</f>
      </c>
      <c r="D198" s="15">
        <f>IF('таблица за описание на фактури'!E201="","",'таблица за описание на фактури'!E201)</f>
      </c>
      <c r="E198" s="19">
        <f>IF('таблица за описание на фактури'!F201="","",'таблица за описание на фактури'!F201)</f>
      </c>
      <c r="F198" s="16">
        <f>IF('таблица за описание на фактури'!G201="","",SUBSTITUTE('таблица за описание на фактури'!L201,",","."))</f>
      </c>
    </row>
    <row r="199" spans="1:6" ht="12.75">
      <c r="A199" s="15">
        <f>'таблица за описание на фактури'!K202</f>
      </c>
      <c r="B199" s="15">
        <f>'таблица за описание на фактури'!J202</f>
      </c>
      <c r="C199" s="16">
        <f>IF('таблица за описание на фактури'!D202="","",SUBSTITUTE(SUBSTITUTE('таблица за описание на фактури'!D202,";",","),"&amp;","И"))</f>
      </c>
      <c r="D199" s="15">
        <f>IF('таблица за описание на фактури'!E202="","",'таблица за описание на фактури'!E202)</f>
      </c>
      <c r="E199" s="19">
        <f>IF('таблица за описание на фактури'!F202="","",'таблица за описание на фактури'!F202)</f>
      </c>
      <c r="F199" s="16">
        <f>IF('таблица за описание на фактури'!G202="","",SUBSTITUTE('таблица за описание на фактури'!L202,",","."))</f>
      </c>
    </row>
    <row r="200" spans="1:6" ht="12.75">
      <c r="A200" s="15">
        <f>'таблица за описание на фактури'!K203</f>
      </c>
      <c r="B200" s="15">
        <f>'таблица за описание на фактури'!J203</f>
      </c>
      <c r="C200" s="16">
        <f>IF('таблица за описание на фактури'!D203="","",SUBSTITUTE(SUBSTITUTE('таблица за описание на фактури'!D203,";",","),"&amp;","И"))</f>
      </c>
      <c r="D200" s="15">
        <f>IF('таблица за описание на фактури'!E203="","",'таблица за описание на фактури'!E203)</f>
      </c>
      <c r="E200" s="19">
        <f>IF('таблица за описание на фактури'!F203="","",'таблица за описание на фактури'!F203)</f>
      </c>
      <c r="F200" s="16">
        <f>IF('таблица за описание на фактури'!G203="","",SUBSTITUTE('таблица за описание на фактури'!L203,",","."))</f>
      </c>
    </row>
    <row r="201" spans="1:6" ht="12.75">
      <c r="A201" s="15">
        <f>'таблица за описание на фактури'!K204</f>
      </c>
      <c r="B201" s="15">
        <f>'таблица за описание на фактури'!J204</f>
      </c>
      <c r="C201" s="16">
        <f>IF('таблица за описание на фактури'!D204="","",SUBSTITUTE(SUBSTITUTE('таблица за описание на фактури'!D204,";",","),"&amp;","И"))</f>
      </c>
      <c r="D201" s="15">
        <f>IF('таблица за описание на фактури'!E204="","",'таблица за описание на фактури'!E204)</f>
      </c>
      <c r="E201" s="19">
        <f>IF('таблица за описание на фактури'!F204="","",'таблица за описание на фактури'!F204)</f>
      </c>
      <c r="F201" s="16">
        <f>IF('таблица за описание на фактури'!G204="","",SUBSTITUTE('таблица за описание на фактури'!L204,",","."))</f>
      </c>
    </row>
    <row r="202" spans="1:6" ht="12.75">
      <c r="A202" s="15">
        <f>'таблица за описание на фактури'!K205</f>
      </c>
      <c r="B202" s="15">
        <f>'таблица за описание на фактури'!J205</f>
      </c>
      <c r="C202" s="16">
        <f>IF('таблица за описание на фактури'!D205="","",SUBSTITUTE(SUBSTITUTE('таблица за описание на фактури'!D205,";",","),"&amp;","И"))</f>
      </c>
      <c r="D202" s="15">
        <f>IF('таблица за описание на фактури'!E205="","",'таблица за описание на фактури'!E205)</f>
      </c>
      <c r="E202" s="19">
        <f>IF('таблица за описание на фактури'!F205="","",'таблица за описание на фактури'!F205)</f>
      </c>
      <c r="F202" s="16">
        <f>IF('таблица за описание на фактури'!G205="","",SUBSTITUTE('таблица за описание на фактури'!L205,",","."))</f>
      </c>
    </row>
    <row r="203" spans="1:6" ht="12.75">
      <c r="A203" s="15">
        <f>'таблица за описание на фактури'!K206</f>
      </c>
      <c r="B203" s="15">
        <f>'таблица за описание на фактури'!J206</f>
      </c>
      <c r="C203" s="16">
        <f>IF('таблица за описание на фактури'!D206="","",SUBSTITUTE(SUBSTITUTE('таблица за описание на фактури'!D206,";",","),"&amp;","И"))</f>
      </c>
      <c r="D203" s="15">
        <f>IF('таблица за описание на фактури'!E206="","",'таблица за описание на фактури'!E206)</f>
      </c>
      <c r="E203" s="19">
        <f>IF('таблица за описание на фактури'!F206="","",'таблица за описание на фактури'!F206)</f>
      </c>
      <c r="F203" s="16">
        <f>IF('таблица за описание на фактури'!G206="","",SUBSTITUTE('таблица за описание на фактури'!L206,",","."))</f>
      </c>
    </row>
    <row r="204" spans="1:6" ht="12.75">
      <c r="A204" s="15">
        <f>'таблица за описание на фактури'!K207</f>
      </c>
      <c r="B204" s="15">
        <f>'таблица за описание на фактури'!J207</f>
      </c>
      <c r="C204" s="16">
        <f>IF('таблица за описание на фактури'!D207="","",SUBSTITUTE(SUBSTITUTE('таблица за описание на фактури'!D207,";",","),"&amp;","И"))</f>
      </c>
      <c r="D204" s="15">
        <f>IF('таблица за описание на фактури'!E207="","",'таблица за описание на фактури'!E207)</f>
      </c>
      <c r="E204" s="19">
        <f>IF('таблица за описание на фактури'!F207="","",'таблица за описание на фактури'!F207)</f>
      </c>
      <c r="F204" s="16">
        <f>IF('таблица за описание на фактури'!G207="","",SUBSTITUTE('таблица за описание на фактури'!L207,",","."))</f>
      </c>
    </row>
    <row r="205" spans="1:6" ht="12.75">
      <c r="A205" s="15">
        <f>'таблица за описание на фактури'!K208</f>
      </c>
      <c r="B205" s="15">
        <f>'таблица за описание на фактури'!J208</f>
      </c>
      <c r="C205" s="16">
        <f>IF('таблица за описание на фактури'!D208="","",SUBSTITUTE(SUBSTITUTE('таблица за описание на фактури'!D208,";",","),"&amp;","И"))</f>
      </c>
      <c r="D205" s="15">
        <f>IF('таблица за описание на фактури'!E208="","",'таблица за описание на фактури'!E208)</f>
      </c>
      <c r="E205" s="19">
        <f>IF('таблица за описание на фактури'!F208="","",'таблица за описание на фактури'!F208)</f>
      </c>
      <c r="F205" s="16">
        <f>IF('таблица за описание на фактури'!G208="","",SUBSTITUTE('таблица за описание на фактури'!L208,",","."))</f>
      </c>
    </row>
    <row r="206" spans="1:6" ht="12.75">
      <c r="A206" s="15">
        <f>'таблица за описание на фактури'!K209</f>
      </c>
      <c r="B206" s="15">
        <f>'таблица за описание на фактури'!J209</f>
      </c>
      <c r="C206" s="16">
        <f>IF('таблица за описание на фактури'!D209="","",SUBSTITUTE(SUBSTITUTE('таблица за описание на фактури'!D209,";",","),"&amp;","И"))</f>
      </c>
      <c r="D206" s="15">
        <f>IF('таблица за описание на фактури'!E209="","",'таблица за описание на фактури'!E209)</f>
      </c>
      <c r="E206" s="19">
        <f>IF('таблица за описание на фактури'!F209="","",'таблица за описание на фактури'!F209)</f>
      </c>
      <c r="F206" s="16">
        <f>IF('таблица за описание на фактури'!G209="","",SUBSTITUTE('таблица за описание на фактури'!L209,",","."))</f>
      </c>
    </row>
    <row r="207" spans="1:6" ht="12.75">
      <c r="A207" s="15">
        <f>'таблица за описание на фактури'!K210</f>
      </c>
      <c r="B207" s="15">
        <f>'таблица за описание на фактури'!J210</f>
      </c>
      <c r="C207" s="16">
        <f>IF('таблица за описание на фактури'!D210="","",SUBSTITUTE(SUBSTITUTE('таблица за описание на фактури'!D210,";",","),"&amp;","И"))</f>
      </c>
      <c r="D207" s="15">
        <f>IF('таблица за описание на фактури'!E210="","",'таблица за описание на фактури'!E210)</f>
      </c>
      <c r="E207" s="19">
        <f>IF('таблица за описание на фактури'!F210="","",'таблица за описание на фактури'!F210)</f>
      </c>
      <c r="F207" s="16">
        <f>IF('таблица за описание на фактури'!G210="","",SUBSTITUTE('таблица за описание на фактури'!L210,",","."))</f>
      </c>
    </row>
    <row r="208" spans="1:6" ht="12.75">
      <c r="A208" s="15">
        <f>'таблица за описание на фактури'!K211</f>
      </c>
      <c r="B208" s="15">
        <f>'таблица за описание на фактури'!J211</f>
      </c>
      <c r="C208" s="16">
        <f>IF('таблица за описание на фактури'!D211="","",SUBSTITUTE(SUBSTITUTE('таблица за описание на фактури'!D211,";",","),"&amp;","И"))</f>
      </c>
      <c r="D208" s="15">
        <f>IF('таблица за описание на фактури'!E211="","",'таблица за описание на фактури'!E211)</f>
      </c>
      <c r="E208" s="19">
        <f>IF('таблица за описание на фактури'!F211="","",'таблица за описание на фактури'!F211)</f>
      </c>
      <c r="F208" s="16">
        <f>IF('таблица за описание на фактури'!G211="","",SUBSTITUTE('таблица за описание на фактури'!L211,",","."))</f>
      </c>
    </row>
    <row r="209" spans="1:6" ht="12.75">
      <c r="A209" s="15">
        <f>'таблица за описание на фактури'!K212</f>
      </c>
      <c r="B209" s="15">
        <f>'таблица за описание на фактури'!J212</f>
      </c>
      <c r="C209" s="16">
        <f>IF('таблица за описание на фактури'!D212="","",SUBSTITUTE(SUBSTITUTE('таблица за описание на фактури'!D212,";",","),"&amp;","И"))</f>
      </c>
      <c r="D209" s="15">
        <f>IF('таблица за описание на фактури'!E212="","",'таблица за описание на фактури'!E212)</f>
      </c>
      <c r="E209" s="19">
        <f>IF('таблица за описание на фактури'!F212="","",'таблица за описание на фактури'!F212)</f>
      </c>
      <c r="F209" s="16">
        <f>IF('таблица за описание на фактури'!G212="","",SUBSTITUTE('таблица за описание на фактури'!L212,",","."))</f>
      </c>
    </row>
    <row r="210" spans="1:6" ht="12.75">
      <c r="A210" s="15">
        <f>'таблица за описание на фактури'!K213</f>
      </c>
      <c r="B210" s="15">
        <f>'таблица за описание на фактури'!J213</f>
      </c>
      <c r="C210" s="16">
        <f>IF('таблица за описание на фактури'!D213="","",SUBSTITUTE(SUBSTITUTE('таблица за описание на фактури'!D213,";",","),"&amp;","И"))</f>
      </c>
      <c r="D210" s="15">
        <f>IF('таблица за описание на фактури'!E213="","",'таблица за описание на фактури'!E213)</f>
      </c>
      <c r="E210" s="19">
        <f>IF('таблица за описание на фактури'!F213="","",'таблица за описание на фактури'!F213)</f>
      </c>
      <c r="F210" s="16">
        <f>IF('таблица за описание на фактури'!G213="","",SUBSTITUTE('таблица за описание на фактури'!L213,",","."))</f>
      </c>
    </row>
    <row r="211" spans="1:6" ht="12.75">
      <c r="A211" s="15">
        <f>'таблица за описание на фактури'!K214</f>
      </c>
      <c r="B211" s="15">
        <f>'таблица за описание на фактури'!J214</f>
      </c>
      <c r="C211" s="16">
        <f>IF('таблица за описание на фактури'!D214="","",SUBSTITUTE(SUBSTITUTE('таблица за описание на фактури'!D214,";",","),"&amp;","И"))</f>
      </c>
      <c r="D211" s="15">
        <f>IF('таблица за описание на фактури'!E214="","",'таблица за описание на фактури'!E214)</f>
      </c>
      <c r="E211" s="19">
        <f>IF('таблица за описание на фактури'!F214="","",'таблица за описание на фактури'!F214)</f>
      </c>
      <c r="F211" s="16">
        <f>IF('таблица за описание на фактури'!G214="","",SUBSTITUTE('таблица за описание на фактури'!L214,",","."))</f>
      </c>
    </row>
    <row r="212" spans="1:6" ht="12.75">
      <c r="A212" s="15">
        <f>'таблица за описание на фактури'!K215</f>
      </c>
      <c r="B212" s="15">
        <f>'таблица за описание на фактури'!J215</f>
      </c>
      <c r="C212" s="16">
        <f>IF('таблица за описание на фактури'!D215="","",SUBSTITUTE(SUBSTITUTE('таблица за описание на фактури'!D215,";",","),"&amp;","И"))</f>
      </c>
      <c r="D212" s="15">
        <f>IF('таблица за описание на фактури'!E215="","",'таблица за описание на фактури'!E215)</f>
      </c>
      <c r="E212" s="19">
        <f>IF('таблица за описание на фактури'!F215="","",'таблица за описание на фактури'!F215)</f>
      </c>
      <c r="F212" s="16">
        <f>IF('таблица за описание на фактури'!G215="","",SUBSTITUTE('таблица за описание на фактури'!L215,",","."))</f>
      </c>
    </row>
    <row r="213" spans="1:6" ht="12.75">
      <c r="A213" s="15">
        <f>'таблица за описание на фактури'!K216</f>
      </c>
      <c r="B213" s="15">
        <f>'таблица за описание на фактури'!J216</f>
      </c>
      <c r="C213" s="16">
        <f>IF('таблица за описание на фактури'!D216="","",SUBSTITUTE(SUBSTITUTE('таблица за описание на фактури'!D216,";",","),"&amp;","И"))</f>
      </c>
      <c r="D213" s="15">
        <f>IF('таблица за описание на фактури'!E216="","",'таблица за описание на фактури'!E216)</f>
      </c>
      <c r="E213" s="19">
        <f>IF('таблица за описание на фактури'!F216="","",'таблица за описание на фактури'!F216)</f>
      </c>
      <c r="F213" s="16">
        <f>IF('таблица за описание на фактури'!G216="","",SUBSTITUTE('таблица за описание на фактури'!L216,",","."))</f>
      </c>
    </row>
    <row r="214" spans="1:6" ht="12.75">
      <c r="A214" s="15">
        <f>'таблица за описание на фактури'!K217</f>
      </c>
      <c r="B214" s="15">
        <f>'таблица за описание на фактури'!J217</f>
      </c>
      <c r="C214" s="16">
        <f>IF('таблица за описание на фактури'!D217="","",SUBSTITUTE(SUBSTITUTE('таблица за описание на фактури'!D217,";",","),"&amp;","И"))</f>
      </c>
      <c r="D214" s="15">
        <f>IF('таблица за описание на фактури'!E217="","",'таблица за описание на фактури'!E217)</f>
      </c>
      <c r="E214" s="19">
        <f>IF('таблица за описание на фактури'!F217="","",'таблица за описание на фактури'!F217)</f>
      </c>
      <c r="F214" s="16">
        <f>IF('таблица за описание на фактури'!G217="","",SUBSTITUTE('таблица за описание на фактури'!L217,",","."))</f>
      </c>
    </row>
    <row r="215" spans="1:6" ht="12.75">
      <c r="A215" s="15">
        <f>'таблица за описание на фактури'!K218</f>
      </c>
      <c r="B215" s="15">
        <f>'таблица за описание на фактури'!J218</f>
      </c>
      <c r="C215" s="16">
        <f>IF('таблица за описание на фактури'!D218="","",SUBSTITUTE(SUBSTITUTE('таблица за описание на фактури'!D218,";",","),"&amp;","И"))</f>
      </c>
      <c r="D215" s="15">
        <f>IF('таблица за описание на фактури'!E218="","",'таблица за описание на фактури'!E218)</f>
      </c>
      <c r="E215" s="19">
        <f>IF('таблица за описание на фактури'!F218="","",'таблица за описание на фактури'!F218)</f>
      </c>
      <c r="F215" s="16">
        <f>IF('таблица за описание на фактури'!G218="","",SUBSTITUTE('таблица за описание на фактури'!L218,",","."))</f>
      </c>
    </row>
    <row r="216" spans="1:6" ht="12.75">
      <c r="A216" s="15">
        <f>'таблица за описание на фактури'!K219</f>
      </c>
      <c r="B216" s="15">
        <f>'таблица за описание на фактури'!J219</f>
      </c>
      <c r="C216" s="16">
        <f>IF('таблица за описание на фактури'!D219="","",SUBSTITUTE(SUBSTITUTE('таблица за описание на фактури'!D219,";",","),"&amp;","И"))</f>
      </c>
      <c r="D216" s="15">
        <f>IF('таблица за описание на фактури'!E219="","",'таблица за описание на фактури'!E219)</f>
      </c>
      <c r="E216" s="19">
        <f>IF('таблица за описание на фактури'!F219="","",'таблица за описание на фактури'!F219)</f>
      </c>
      <c r="F216" s="16">
        <f>IF('таблица за описание на фактури'!G219="","",SUBSTITUTE('таблица за описание на фактури'!L219,",","."))</f>
      </c>
    </row>
    <row r="217" spans="1:6" ht="12.75">
      <c r="A217" s="15">
        <f>'таблица за описание на фактури'!K220</f>
      </c>
      <c r="B217" s="15">
        <f>'таблица за описание на фактури'!J220</f>
      </c>
      <c r="C217" s="16">
        <f>IF('таблица за описание на фактури'!D220="","",SUBSTITUTE(SUBSTITUTE('таблица за описание на фактури'!D220,";",","),"&amp;","И"))</f>
      </c>
      <c r="D217" s="15">
        <f>IF('таблица за описание на фактури'!E220="","",'таблица за описание на фактури'!E220)</f>
      </c>
      <c r="E217" s="19">
        <f>IF('таблица за описание на фактури'!F220="","",'таблица за описание на фактури'!F220)</f>
      </c>
      <c r="F217" s="16">
        <f>IF('таблица за описание на фактури'!G220="","",SUBSTITUTE('таблица за описание на фактури'!L220,",","."))</f>
      </c>
    </row>
    <row r="218" spans="1:6" ht="12.75">
      <c r="A218" s="15">
        <f>'таблица за описание на фактури'!K221</f>
      </c>
      <c r="B218" s="15">
        <f>'таблица за описание на фактури'!J221</f>
      </c>
      <c r="C218" s="16">
        <f>IF('таблица за описание на фактури'!D221="","",SUBSTITUTE(SUBSTITUTE('таблица за описание на фактури'!D221,";",","),"&amp;","И"))</f>
      </c>
      <c r="D218" s="15">
        <f>IF('таблица за описание на фактури'!E221="","",'таблица за описание на фактури'!E221)</f>
      </c>
      <c r="E218" s="19">
        <f>IF('таблица за описание на фактури'!F221="","",'таблица за описание на фактури'!F221)</f>
      </c>
      <c r="F218" s="16">
        <f>IF('таблица за описание на фактури'!G221="","",SUBSTITUTE('таблица за описание на фактури'!L221,",","."))</f>
      </c>
    </row>
    <row r="219" spans="1:6" ht="12.75">
      <c r="A219" s="15">
        <f>'таблица за описание на фактури'!K222</f>
      </c>
      <c r="B219" s="15">
        <f>'таблица за описание на фактури'!J222</f>
      </c>
      <c r="C219" s="16">
        <f>IF('таблица за описание на фактури'!D222="","",SUBSTITUTE(SUBSTITUTE('таблица за описание на фактури'!D222,";",","),"&amp;","И"))</f>
      </c>
      <c r="D219" s="15">
        <f>IF('таблица за описание на фактури'!E222="","",'таблица за описание на фактури'!E222)</f>
      </c>
      <c r="E219" s="19">
        <f>IF('таблица за описание на фактури'!F222="","",'таблица за описание на фактури'!F222)</f>
      </c>
      <c r="F219" s="16">
        <f>IF('таблица за описание на фактури'!G222="","",SUBSTITUTE('таблица за описание на фактури'!L222,",","."))</f>
      </c>
    </row>
    <row r="220" spans="1:6" ht="12.75">
      <c r="A220" s="15">
        <f>'таблица за описание на фактури'!K223</f>
      </c>
      <c r="B220" s="15">
        <f>'таблица за описание на фактури'!J223</f>
      </c>
      <c r="C220" s="16">
        <f>IF('таблица за описание на фактури'!D223="","",SUBSTITUTE(SUBSTITUTE('таблица за описание на фактури'!D223,";",","),"&amp;","И"))</f>
      </c>
      <c r="D220" s="15">
        <f>IF('таблица за описание на фактури'!E223="","",'таблица за описание на фактури'!E223)</f>
      </c>
      <c r="E220" s="19">
        <f>IF('таблица за описание на фактури'!F223="","",'таблица за описание на фактури'!F223)</f>
      </c>
      <c r="F220" s="16">
        <f>IF('таблица за описание на фактури'!G223="","",SUBSTITUTE('таблица за описание на фактури'!L223,",","."))</f>
      </c>
    </row>
    <row r="221" spans="1:6" ht="12.75">
      <c r="A221" s="15">
        <f>'таблица за описание на фактури'!K224</f>
      </c>
      <c r="B221" s="15">
        <f>'таблица за описание на фактури'!J224</f>
      </c>
      <c r="C221" s="16">
        <f>IF('таблица за описание на фактури'!D224="","",SUBSTITUTE(SUBSTITUTE('таблица за описание на фактури'!D224,";",","),"&amp;","И"))</f>
      </c>
      <c r="D221" s="15">
        <f>IF('таблица за описание на фактури'!E224="","",'таблица за описание на фактури'!E224)</f>
      </c>
      <c r="E221" s="19">
        <f>IF('таблица за описание на фактури'!F224="","",'таблица за описание на фактури'!F224)</f>
      </c>
      <c r="F221" s="16">
        <f>IF('таблица за описание на фактури'!G224="","",SUBSTITUTE('таблица за описание на фактури'!L224,",","."))</f>
      </c>
    </row>
    <row r="222" spans="1:6" ht="12.75">
      <c r="A222" s="15">
        <f>'таблица за описание на фактури'!K225</f>
      </c>
      <c r="B222" s="15">
        <f>'таблица за описание на фактури'!J225</f>
      </c>
      <c r="C222" s="16">
        <f>IF('таблица за описание на фактури'!D225="","",SUBSTITUTE(SUBSTITUTE('таблица за описание на фактури'!D225,";",","),"&amp;","И"))</f>
      </c>
      <c r="D222" s="15">
        <f>IF('таблица за описание на фактури'!E225="","",'таблица за описание на фактури'!E225)</f>
      </c>
      <c r="E222" s="19">
        <f>IF('таблица за описание на фактури'!F225="","",'таблица за описание на фактури'!F225)</f>
      </c>
      <c r="F222" s="16">
        <f>IF('таблица за описание на фактури'!G225="","",SUBSTITUTE('таблица за описание на фактури'!L225,",","."))</f>
      </c>
    </row>
    <row r="223" spans="1:6" ht="12.75">
      <c r="A223" s="15">
        <f>'таблица за описание на фактури'!K226</f>
      </c>
      <c r="B223" s="15">
        <f>'таблица за описание на фактури'!J226</f>
      </c>
      <c r="C223" s="16">
        <f>IF('таблица за описание на фактури'!D226="","",SUBSTITUTE(SUBSTITUTE('таблица за описание на фактури'!D226,";",","),"&amp;","И"))</f>
      </c>
      <c r="D223" s="15">
        <f>IF('таблица за описание на фактури'!E226="","",'таблица за описание на фактури'!E226)</f>
      </c>
      <c r="E223" s="19">
        <f>IF('таблица за описание на фактури'!F226="","",'таблица за описание на фактури'!F226)</f>
      </c>
      <c r="F223" s="16">
        <f>IF('таблица за описание на фактури'!G226="","",SUBSTITUTE('таблица за описание на фактури'!L226,",","."))</f>
      </c>
    </row>
    <row r="224" spans="1:6" ht="12.75">
      <c r="A224" s="15">
        <f>'таблица за описание на фактури'!K227</f>
      </c>
      <c r="B224" s="15">
        <f>'таблица за описание на фактури'!J227</f>
      </c>
      <c r="C224" s="16">
        <f>IF('таблица за описание на фактури'!D227="","",SUBSTITUTE(SUBSTITUTE('таблица за описание на фактури'!D227,";",","),"&amp;","И"))</f>
      </c>
      <c r="D224" s="15">
        <f>IF('таблица за описание на фактури'!E227="","",'таблица за описание на фактури'!E227)</f>
      </c>
      <c r="E224" s="19">
        <f>IF('таблица за описание на фактури'!F227="","",'таблица за описание на фактури'!F227)</f>
      </c>
      <c r="F224" s="16">
        <f>IF('таблица за описание на фактури'!G227="","",SUBSTITUTE('таблица за описание на фактури'!L227,",","."))</f>
      </c>
    </row>
    <row r="225" spans="1:6" ht="12.75">
      <c r="A225" s="15">
        <f>'таблица за описание на фактури'!K228</f>
      </c>
      <c r="B225" s="15">
        <f>'таблица за описание на фактури'!J228</f>
      </c>
      <c r="C225" s="16">
        <f>IF('таблица за описание на фактури'!D228="","",SUBSTITUTE(SUBSTITUTE('таблица за описание на фактури'!D228,";",","),"&amp;","И"))</f>
      </c>
      <c r="D225" s="15">
        <f>IF('таблица за описание на фактури'!E228="","",'таблица за описание на фактури'!E228)</f>
      </c>
      <c r="E225" s="19">
        <f>IF('таблица за описание на фактури'!F228="","",'таблица за описание на фактури'!F228)</f>
      </c>
      <c r="F225" s="16">
        <f>IF('таблица за описание на фактури'!G228="","",SUBSTITUTE('таблица за описание на фактури'!L228,",","."))</f>
      </c>
    </row>
    <row r="226" spans="1:6" ht="12.75">
      <c r="A226" s="15">
        <f>'таблица за описание на фактури'!K229</f>
      </c>
      <c r="B226" s="15">
        <f>'таблица за описание на фактури'!J229</f>
      </c>
      <c r="C226" s="16">
        <f>IF('таблица за описание на фактури'!D229="","",SUBSTITUTE(SUBSTITUTE('таблица за описание на фактури'!D229,";",","),"&amp;","И"))</f>
      </c>
      <c r="D226" s="15">
        <f>IF('таблица за описание на фактури'!E229="","",'таблица за описание на фактури'!E229)</f>
      </c>
      <c r="E226" s="19">
        <f>IF('таблица за описание на фактури'!F229="","",'таблица за описание на фактури'!F229)</f>
      </c>
      <c r="F226" s="16">
        <f>IF('таблица за описание на фактури'!G229="","",SUBSTITUTE('таблица за описание на фактури'!L229,",","."))</f>
      </c>
    </row>
    <row r="227" spans="1:6" ht="12.75">
      <c r="A227" s="15">
        <f>'таблица за описание на фактури'!K230</f>
      </c>
      <c r="B227" s="15">
        <f>'таблица за описание на фактури'!J230</f>
      </c>
      <c r="C227" s="16">
        <f>IF('таблица за описание на фактури'!D230="","",SUBSTITUTE(SUBSTITUTE('таблица за описание на фактури'!D230,";",","),"&amp;","И"))</f>
      </c>
      <c r="D227" s="15">
        <f>IF('таблица за описание на фактури'!E230="","",'таблица за описание на фактури'!E230)</f>
      </c>
      <c r="E227" s="19">
        <f>IF('таблица за описание на фактури'!F230="","",'таблица за описание на фактури'!F230)</f>
      </c>
      <c r="F227" s="16">
        <f>IF('таблица за описание на фактури'!G230="","",SUBSTITUTE('таблица за описание на фактури'!L230,",","."))</f>
      </c>
    </row>
    <row r="228" spans="1:6" ht="12.75">
      <c r="A228" s="15">
        <f>'таблица за описание на фактури'!K231</f>
      </c>
      <c r="B228" s="15">
        <f>'таблица за описание на фактури'!J231</f>
      </c>
      <c r="C228" s="16">
        <f>IF('таблица за описание на фактури'!D231="","",SUBSTITUTE(SUBSTITUTE('таблица за описание на фактури'!D231,";",","),"&amp;","И"))</f>
      </c>
      <c r="D228" s="15">
        <f>IF('таблица за описание на фактури'!E231="","",'таблица за описание на фактури'!E231)</f>
      </c>
      <c r="E228" s="19">
        <f>IF('таблица за описание на фактури'!F231="","",'таблица за описание на фактури'!F231)</f>
      </c>
      <c r="F228" s="16">
        <f>IF('таблица за описание на фактури'!G231="","",SUBSTITUTE('таблица за описание на фактури'!L231,",","."))</f>
      </c>
    </row>
    <row r="229" spans="1:6" ht="12.75">
      <c r="A229" s="15">
        <f>'таблица за описание на фактури'!K232</f>
      </c>
      <c r="B229" s="15">
        <f>'таблица за описание на фактури'!J232</f>
      </c>
      <c r="C229" s="16">
        <f>IF('таблица за описание на фактури'!D232="","",SUBSTITUTE(SUBSTITUTE('таблица за описание на фактури'!D232,";",","),"&amp;","И"))</f>
      </c>
      <c r="D229" s="15">
        <f>IF('таблица за описание на фактури'!E232="","",'таблица за описание на фактури'!E232)</f>
      </c>
      <c r="E229" s="19">
        <f>IF('таблица за описание на фактури'!F232="","",'таблица за описание на фактури'!F232)</f>
      </c>
      <c r="F229" s="16">
        <f>IF('таблица за описание на фактури'!G232="","",SUBSTITUTE('таблица за описание на фактури'!L232,",","."))</f>
      </c>
    </row>
    <row r="230" spans="1:6" ht="12.75">
      <c r="A230" s="15">
        <f>'таблица за описание на фактури'!K233</f>
      </c>
      <c r="B230" s="15">
        <f>'таблица за описание на фактури'!J233</f>
      </c>
      <c r="C230" s="16">
        <f>IF('таблица за описание на фактури'!D233="","",SUBSTITUTE(SUBSTITUTE('таблица за описание на фактури'!D233,";",","),"&amp;","И"))</f>
      </c>
      <c r="D230" s="15">
        <f>IF('таблица за описание на фактури'!E233="","",'таблица за описание на фактури'!E233)</f>
      </c>
      <c r="E230" s="19">
        <f>IF('таблица за описание на фактури'!F233="","",'таблица за описание на фактури'!F233)</f>
      </c>
      <c r="F230" s="16">
        <f>IF('таблица за описание на фактури'!G233="","",SUBSTITUTE('таблица за описание на фактури'!L233,",","."))</f>
      </c>
    </row>
    <row r="231" spans="1:6" ht="12.75">
      <c r="A231" s="15">
        <f>'таблица за описание на фактури'!K234</f>
      </c>
      <c r="B231" s="15">
        <f>'таблица за описание на фактури'!J234</f>
      </c>
      <c r="C231" s="16">
        <f>IF('таблица за описание на фактури'!D234="","",SUBSTITUTE(SUBSTITUTE('таблица за описание на фактури'!D234,";",","),"&amp;","И"))</f>
      </c>
      <c r="D231" s="15">
        <f>IF('таблица за описание на фактури'!E234="","",'таблица за описание на фактури'!E234)</f>
      </c>
      <c r="E231" s="19">
        <f>IF('таблица за описание на фактури'!F234="","",'таблица за описание на фактури'!F234)</f>
      </c>
      <c r="F231" s="16">
        <f>IF('таблица за описание на фактури'!G234="","",SUBSTITUTE('таблица за описание на фактури'!L234,",","."))</f>
      </c>
    </row>
    <row r="232" spans="1:6" ht="12.75">
      <c r="A232" s="15">
        <f>'таблица за описание на фактури'!K235</f>
      </c>
      <c r="B232" s="15">
        <f>'таблица за описание на фактури'!J235</f>
      </c>
      <c r="C232" s="16">
        <f>IF('таблица за описание на фактури'!D235="","",SUBSTITUTE(SUBSTITUTE('таблица за описание на фактури'!D235,";",","),"&amp;","И"))</f>
      </c>
      <c r="D232" s="15">
        <f>IF('таблица за описание на фактури'!E235="","",'таблица за описание на фактури'!E235)</f>
      </c>
      <c r="E232" s="19">
        <f>IF('таблица за описание на фактури'!F235="","",'таблица за описание на фактури'!F235)</f>
      </c>
      <c r="F232" s="16">
        <f>IF('таблица за описание на фактури'!G235="","",SUBSTITUTE('таблица за описание на фактури'!L235,",","."))</f>
      </c>
    </row>
    <row r="233" spans="1:6" ht="12.75">
      <c r="A233" s="15">
        <f>'таблица за описание на фактури'!K236</f>
      </c>
      <c r="B233" s="15">
        <f>'таблица за описание на фактури'!J236</f>
      </c>
      <c r="C233" s="16">
        <f>IF('таблица за описание на фактури'!D236="","",SUBSTITUTE(SUBSTITUTE('таблица за описание на фактури'!D236,";",","),"&amp;","И"))</f>
      </c>
      <c r="D233" s="15">
        <f>IF('таблица за описание на фактури'!E236="","",'таблица за описание на фактури'!E236)</f>
      </c>
      <c r="E233" s="19">
        <f>IF('таблица за описание на фактури'!F236="","",'таблица за описание на фактури'!F236)</f>
      </c>
      <c r="F233" s="16">
        <f>IF('таблица за описание на фактури'!G236="","",SUBSTITUTE('таблица за описание на фактури'!L236,",","."))</f>
      </c>
    </row>
    <row r="234" spans="1:6" ht="12.75">
      <c r="A234" s="15">
        <f>'таблица за описание на фактури'!K237</f>
      </c>
      <c r="B234" s="15">
        <f>'таблица за описание на фактури'!J237</f>
      </c>
      <c r="C234" s="16">
        <f>IF('таблица за описание на фактури'!D237="","",SUBSTITUTE(SUBSTITUTE('таблица за описание на фактури'!D237,";",","),"&amp;","И"))</f>
      </c>
      <c r="D234" s="15">
        <f>IF('таблица за описание на фактури'!E237="","",'таблица за описание на фактури'!E237)</f>
      </c>
      <c r="E234" s="19">
        <f>IF('таблица за описание на фактури'!F237="","",'таблица за описание на фактури'!F237)</f>
      </c>
      <c r="F234" s="16">
        <f>IF('таблица за описание на фактури'!G237="","",SUBSTITUTE('таблица за описание на фактури'!L237,",","."))</f>
      </c>
    </row>
    <row r="235" spans="1:6" ht="12.75">
      <c r="A235" s="15">
        <f>'таблица за описание на фактури'!K238</f>
      </c>
      <c r="B235" s="15">
        <f>'таблица за описание на фактури'!J238</f>
      </c>
      <c r="C235" s="16">
        <f>IF('таблица за описание на фактури'!D238="","",SUBSTITUTE(SUBSTITUTE('таблица за описание на фактури'!D238,";",","),"&amp;","И"))</f>
      </c>
      <c r="D235" s="15">
        <f>IF('таблица за описание на фактури'!E238="","",'таблица за описание на фактури'!E238)</f>
      </c>
      <c r="E235" s="19">
        <f>IF('таблица за описание на фактури'!F238="","",'таблица за описание на фактури'!F238)</f>
      </c>
      <c r="F235" s="16">
        <f>IF('таблица за описание на фактури'!G238="","",SUBSTITUTE('таблица за описание на фактури'!L238,",","."))</f>
      </c>
    </row>
    <row r="236" spans="1:6" ht="12.75">
      <c r="A236" s="15">
        <f>'таблица за описание на фактури'!K239</f>
      </c>
      <c r="B236" s="15">
        <f>'таблица за описание на фактури'!J239</f>
      </c>
      <c r="C236" s="16">
        <f>IF('таблица за описание на фактури'!D239="","",SUBSTITUTE(SUBSTITUTE('таблица за описание на фактури'!D239,";",","),"&amp;","И"))</f>
      </c>
      <c r="D236" s="15">
        <f>IF('таблица за описание на фактури'!E239="","",'таблица за описание на фактури'!E239)</f>
      </c>
      <c r="E236" s="19">
        <f>IF('таблица за описание на фактури'!F239="","",'таблица за описание на фактури'!F239)</f>
      </c>
      <c r="F236" s="16">
        <f>IF('таблица за описание на фактури'!G239="","",SUBSTITUTE('таблица за описание на фактури'!L239,",","."))</f>
      </c>
    </row>
    <row r="237" spans="1:6" ht="12.75">
      <c r="A237" s="15">
        <f>'таблица за описание на фактури'!K240</f>
      </c>
      <c r="B237" s="15">
        <f>'таблица за описание на фактури'!J240</f>
      </c>
      <c r="C237" s="16">
        <f>IF('таблица за описание на фактури'!D240="","",SUBSTITUTE(SUBSTITUTE('таблица за описание на фактури'!D240,";",","),"&amp;","И"))</f>
      </c>
      <c r="D237" s="15">
        <f>IF('таблица за описание на фактури'!E240="","",'таблица за описание на фактури'!E240)</f>
      </c>
      <c r="E237" s="19">
        <f>IF('таблица за описание на фактури'!F240="","",'таблица за описание на фактури'!F240)</f>
      </c>
      <c r="F237" s="16">
        <f>IF('таблица за описание на фактури'!G240="","",SUBSTITUTE('таблица за описание на фактури'!L240,",","."))</f>
      </c>
    </row>
    <row r="238" spans="1:6" ht="12.75">
      <c r="A238" s="15">
        <f>'таблица за описание на фактури'!K241</f>
      </c>
      <c r="B238" s="15">
        <f>'таблица за описание на фактури'!J241</f>
      </c>
      <c r="C238" s="16">
        <f>IF('таблица за описание на фактури'!D241="","",SUBSTITUTE(SUBSTITUTE('таблица за описание на фактури'!D241,";",","),"&amp;","И"))</f>
      </c>
      <c r="D238" s="15">
        <f>IF('таблица за описание на фактури'!E241="","",'таблица за описание на фактури'!E241)</f>
      </c>
      <c r="E238" s="19">
        <f>IF('таблица за описание на фактури'!F241="","",'таблица за описание на фактури'!F241)</f>
      </c>
      <c r="F238" s="16">
        <f>IF('таблица за описание на фактури'!G241="","",SUBSTITUTE('таблица за описание на фактури'!L241,",","."))</f>
      </c>
    </row>
    <row r="239" spans="1:6" ht="12.75">
      <c r="A239" s="15">
        <f>'таблица за описание на фактури'!K242</f>
      </c>
      <c r="B239" s="15">
        <f>'таблица за описание на фактури'!J242</f>
      </c>
      <c r="C239" s="16">
        <f>IF('таблица за описание на фактури'!D242="","",SUBSTITUTE(SUBSTITUTE('таблица за описание на фактури'!D242,";",","),"&amp;","И"))</f>
      </c>
      <c r="D239" s="15">
        <f>IF('таблица за описание на фактури'!E242="","",'таблица за описание на фактури'!E242)</f>
      </c>
      <c r="E239" s="19">
        <f>IF('таблица за описание на фактури'!F242="","",'таблица за описание на фактури'!F242)</f>
      </c>
      <c r="F239" s="16">
        <f>IF('таблица за описание на фактури'!G242="","",SUBSTITUTE('таблица за описание на фактури'!L242,",","."))</f>
      </c>
    </row>
    <row r="240" spans="1:6" ht="12.75">
      <c r="A240" s="15">
        <f>'таблица за описание на фактури'!K243</f>
      </c>
      <c r="B240" s="15">
        <f>'таблица за описание на фактури'!J243</f>
      </c>
      <c r="C240" s="16">
        <f>IF('таблица за описание на фактури'!D243="","",SUBSTITUTE(SUBSTITUTE('таблица за описание на фактури'!D243,";",","),"&amp;","И"))</f>
      </c>
      <c r="D240" s="15">
        <f>IF('таблица за описание на фактури'!E243="","",'таблица за описание на фактури'!E243)</f>
      </c>
      <c r="E240" s="19">
        <f>IF('таблица за описание на фактури'!F243="","",'таблица за описание на фактури'!F243)</f>
      </c>
      <c r="F240" s="16">
        <f>IF('таблица за описание на фактури'!G243="","",SUBSTITUTE('таблица за описание на фактури'!L243,",","."))</f>
      </c>
    </row>
    <row r="241" spans="1:6" ht="12.75">
      <c r="A241" s="15">
        <f>'таблица за описание на фактури'!K244</f>
      </c>
      <c r="B241" s="15">
        <f>'таблица за описание на фактури'!J244</f>
      </c>
      <c r="C241" s="16">
        <f>IF('таблица за описание на фактури'!D244="","",SUBSTITUTE(SUBSTITUTE('таблица за описание на фактури'!D244,";",","),"&amp;","И"))</f>
      </c>
      <c r="D241" s="15">
        <f>IF('таблица за описание на фактури'!E244="","",'таблица за описание на фактури'!E244)</f>
      </c>
      <c r="E241" s="19">
        <f>IF('таблица за описание на фактури'!F244="","",'таблица за описание на фактури'!F244)</f>
      </c>
      <c r="F241" s="16">
        <f>IF('таблица за описание на фактури'!G244="","",SUBSTITUTE('таблица за описание на фактури'!L244,",","."))</f>
      </c>
    </row>
    <row r="242" spans="1:6" ht="12.75">
      <c r="A242" s="15">
        <f>'таблица за описание на фактури'!K245</f>
      </c>
      <c r="B242" s="15">
        <f>'таблица за описание на фактури'!J245</f>
      </c>
      <c r="C242" s="16">
        <f>IF('таблица за описание на фактури'!D245="","",SUBSTITUTE(SUBSTITUTE('таблица за описание на фактури'!D245,";",","),"&amp;","И"))</f>
      </c>
      <c r="D242" s="15">
        <f>IF('таблица за описание на фактури'!E245="","",'таблица за описание на фактури'!E245)</f>
      </c>
      <c r="E242" s="19">
        <f>IF('таблица за описание на фактури'!F245="","",'таблица за описание на фактури'!F245)</f>
      </c>
      <c r="F242" s="16">
        <f>IF('таблица за описание на фактури'!G245="","",SUBSTITUTE('таблица за описание на фактури'!L245,",","."))</f>
      </c>
    </row>
    <row r="243" spans="1:6" ht="12.75">
      <c r="A243" s="15">
        <f>'таблица за описание на фактури'!K246</f>
      </c>
      <c r="B243" s="15">
        <f>'таблица за описание на фактури'!J246</f>
      </c>
      <c r="C243" s="16">
        <f>IF('таблица за описание на фактури'!D246="","",SUBSTITUTE(SUBSTITUTE('таблица за описание на фактури'!D246,";",","),"&amp;","И"))</f>
      </c>
      <c r="D243" s="15">
        <f>IF('таблица за описание на фактури'!E246="","",'таблица за описание на фактури'!E246)</f>
      </c>
      <c r="E243" s="19">
        <f>IF('таблица за описание на фактури'!F246="","",'таблица за описание на фактури'!F246)</f>
      </c>
      <c r="F243" s="16">
        <f>IF('таблица за описание на фактури'!G246="","",SUBSTITUTE('таблица за описание на фактури'!L246,",","."))</f>
      </c>
    </row>
    <row r="244" spans="1:6" ht="12.75">
      <c r="A244" s="15">
        <f>'таблица за описание на фактури'!K247</f>
      </c>
      <c r="B244" s="15">
        <f>'таблица за описание на фактури'!J247</f>
      </c>
      <c r="C244" s="16">
        <f>IF('таблица за описание на фактури'!D247="","",SUBSTITUTE(SUBSTITUTE('таблица за описание на фактури'!D247,";",","),"&amp;","И"))</f>
      </c>
      <c r="D244" s="15">
        <f>IF('таблица за описание на фактури'!E247="","",'таблица за описание на фактури'!E247)</f>
      </c>
      <c r="E244" s="19">
        <f>IF('таблица за описание на фактури'!F247="","",'таблица за описание на фактури'!F247)</f>
      </c>
      <c r="F244" s="16">
        <f>IF('таблица за описание на фактури'!G247="","",SUBSTITUTE('таблица за описание на фактури'!L247,",","."))</f>
      </c>
    </row>
    <row r="245" spans="1:6" ht="12.75">
      <c r="A245" s="15">
        <f>'таблица за описание на фактури'!K248</f>
      </c>
      <c r="B245" s="15">
        <f>'таблица за описание на фактури'!J248</f>
      </c>
      <c r="C245" s="16">
        <f>IF('таблица за описание на фактури'!D248="","",SUBSTITUTE(SUBSTITUTE('таблица за описание на фактури'!D248,";",","),"&amp;","И"))</f>
      </c>
      <c r="D245" s="15">
        <f>IF('таблица за описание на фактури'!E248="","",'таблица за описание на фактури'!E248)</f>
      </c>
      <c r="E245" s="19">
        <f>IF('таблица за описание на фактури'!F248="","",'таблица за описание на фактури'!F248)</f>
      </c>
      <c r="F245" s="16">
        <f>IF('таблица за описание на фактури'!G248="","",SUBSTITUTE('таблица за описание на фактури'!L248,",","."))</f>
      </c>
    </row>
    <row r="246" spans="1:6" ht="12.75">
      <c r="A246" s="15">
        <f>'таблица за описание на фактури'!K249</f>
      </c>
      <c r="B246" s="15">
        <f>'таблица за описание на фактури'!J249</f>
      </c>
      <c r="C246" s="16">
        <f>IF('таблица за описание на фактури'!D249="","",SUBSTITUTE(SUBSTITUTE('таблица за описание на фактури'!D249,";",","),"&amp;","И"))</f>
      </c>
      <c r="D246" s="15">
        <f>IF('таблица за описание на фактури'!E249="","",'таблица за описание на фактури'!E249)</f>
      </c>
      <c r="E246" s="19">
        <f>IF('таблица за описание на фактури'!F249="","",'таблица за описание на фактури'!F249)</f>
      </c>
      <c r="F246" s="16">
        <f>IF('таблица за описание на фактури'!G249="","",SUBSTITUTE('таблица за описание на фактури'!L249,",","."))</f>
      </c>
    </row>
    <row r="247" spans="1:6" ht="12.75">
      <c r="A247" s="15">
        <f>'таблица за описание на фактури'!K250</f>
      </c>
      <c r="B247" s="15">
        <f>'таблица за описание на фактури'!J250</f>
      </c>
      <c r="C247" s="16">
        <f>IF('таблица за описание на фактури'!D250="","",SUBSTITUTE(SUBSTITUTE('таблица за описание на фактури'!D250,";",","),"&amp;","И"))</f>
      </c>
      <c r="D247" s="15">
        <f>IF('таблица за описание на фактури'!E250="","",'таблица за описание на фактури'!E250)</f>
      </c>
      <c r="E247" s="19">
        <f>IF('таблица за описание на фактури'!F250="","",'таблица за описание на фактури'!F250)</f>
      </c>
      <c r="F247" s="16">
        <f>IF('таблица за описание на фактури'!G250="","",SUBSTITUTE('таблица за описание на фактури'!L250,",","."))</f>
      </c>
    </row>
    <row r="248" spans="1:6" ht="12.75">
      <c r="A248" s="15">
        <f>'таблица за описание на фактури'!K251</f>
      </c>
      <c r="B248" s="15">
        <f>'таблица за описание на фактури'!J251</f>
      </c>
      <c r="C248" s="16">
        <f>IF('таблица за описание на фактури'!D251="","",SUBSTITUTE(SUBSTITUTE('таблица за описание на фактури'!D251,";",","),"&amp;","И"))</f>
      </c>
      <c r="D248" s="15">
        <f>IF('таблица за описание на фактури'!E251="","",'таблица за описание на фактури'!E251)</f>
      </c>
      <c r="E248" s="19">
        <f>IF('таблица за описание на фактури'!F251="","",'таблица за описание на фактури'!F251)</f>
      </c>
      <c r="F248" s="16">
        <f>IF('таблица за описание на фактури'!G251="","",SUBSTITUTE('таблица за описание на фактури'!L251,",","."))</f>
      </c>
    </row>
    <row r="249" spans="1:6" ht="12.75">
      <c r="A249" s="15">
        <f>'таблица за описание на фактури'!K252</f>
      </c>
      <c r="B249" s="15">
        <f>'таблица за описание на фактури'!J252</f>
      </c>
      <c r="C249" s="16">
        <f>IF('таблица за описание на фактури'!D252="","",SUBSTITUTE(SUBSTITUTE('таблица за описание на фактури'!D252,";",","),"&amp;","И"))</f>
      </c>
      <c r="D249" s="15">
        <f>IF('таблица за описание на фактури'!E252="","",'таблица за описание на фактури'!E252)</f>
      </c>
      <c r="E249" s="19">
        <f>IF('таблица за описание на фактури'!F252="","",'таблица за описание на фактури'!F252)</f>
      </c>
      <c r="F249" s="16">
        <f>IF('таблица за описание на фактури'!G252="","",SUBSTITUTE('таблица за описание на фактури'!L252,",","."))</f>
      </c>
    </row>
    <row r="250" spans="1:6" ht="12.75">
      <c r="A250" s="15">
        <f>'таблица за описание на фактури'!K253</f>
      </c>
      <c r="B250" s="15">
        <f>'таблица за описание на фактури'!J253</f>
      </c>
      <c r="C250" s="16">
        <f>IF('таблица за описание на фактури'!D253="","",SUBSTITUTE(SUBSTITUTE('таблица за описание на фактури'!D253,";",","),"&amp;","И"))</f>
      </c>
      <c r="D250" s="15">
        <f>IF('таблица за описание на фактури'!E253="","",'таблица за описание на фактури'!E253)</f>
      </c>
      <c r="E250" s="19">
        <f>IF('таблица за описание на фактури'!F253="","",'таблица за описание на фактури'!F253)</f>
      </c>
      <c r="F250" s="16">
        <f>IF('таблица за описание на фактури'!G253="","",SUBSTITUTE('таблица за описание на фактури'!L253,",","."))</f>
      </c>
    </row>
    <row r="251" spans="1:6" ht="12.75">
      <c r="A251" s="15">
        <f>'таблица за описание на фактури'!K254</f>
      </c>
      <c r="B251" s="15">
        <f>'таблица за описание на фактури'!J254</f>
      </c>
      <c r="C251" s="16">
        <f>IF('таблица за описание на фактури'!D254="","",SUBSTITUTE(SUBSTITUTE('таблица за описание на фактури'!D254,";",","),"&amp;","И"))</f>
      </c>
      <c r="D251" s="15">
        <f>IF('таблица за описание на фактури'!E254="","",'таблица за описание на фактури'!E254)</f>
      </c>
      <c r="E251" s="19">
        <f>IF('таблица за описание на фактури'!F254="","",'таблица за описание на фактури'!F254)</f>
      </c>
      <c r="F251" s="16">
        <f>IF('таблица за описание на фактури'!G254="","",SUBSTITUTE('таблица за описание на фактури'!L254,",","."))</f>
      </c>
    </row>
    <row r="252" spans="1:6" ht="12.75">
      <c r="A252" s="15">
        <f>'таблица за описание на фактури'!K255</f>
      </c>
      <c r="B252" s="15">
        <f>'таблица за описание на фактури'!J255</f>
      </c>
      <c r="C252" s="16">
        <f>IF('таблица за описание на фактури'!D255="","",SUBSTITUTE(SUBSTITUTE('таблица за описание на фактури'!D255,";",","),"&amp;","И"))</f>
      </c>
      <c r="D252" s="15">
        <f>IF('таблица за описание на фактури'!E255="","",'таблица за описание на фактури'!E255)</f>
      </c>
      <c r="E252" s="19">
        <f>IF('таблица за описание на фактури'!F255="","",'таблица за описание на фактури'!F255)</f>
      </c>
      <c r="F252" s="16">
        <f>IF('таблица за описание на фактури'!G255="","",SUBSTITUTE('таблица за описание на фактури'!L255,",","."))</f>
      </c>
    </row>
    <row r="253" spans="1:6" ht="12.75">
      <c r="A253" s="15">
        <f>'таблица за описание на фактури'!K256</f>
      </c>
      <c r="B253" s="15">
        <f>'таблица за описание на фактури'!J256</f>
      </c>
      <c r="C253" s="16">
        <f>IF('таблица за описание на фактури'!D256="","",SUBSTITUTE(SUBSTITUTE('таблица за описание на фактури'!D256,";",","),"&amp;","И"))</f>
      </c>
      <c r="D253" s="15">
        <f>IF('таблица за описание на фактури'!E256="","",'таблица за описание на фактури'!E256)</f>
      </c>
      <c r="E253" s="19">
        <f>IF('таблица за описание на фактури'!F256="","",'таблица за описание на фактури'!F256)</f>
      </c>
      <c r="F253" s="16">
        <f>IF('таблица за описание на фактури'!G256="","",SUBSTITUTE('таблица за описание на фактури'!L256,",","."))</f>
      </c>
    </row>
    <row r="254" spans="1:6" ht="12.75">
      <c r="A254" s="15">
        <f>'таблица за описание на фактури'!K257</f>
      </c>
      <c r="B254" s="15">
        <f>'таблица за описание на фактури'!J257</f>
      </c>
      <c r="C254" s="16">
        <f>IF('таблица за описание на фактури'!D257="","",SUBSTITUTE(SUBSTITUTE('таблица за описание на фактури'!D257,";",","),"&amp;","И"))</f>
      </c>
      <c r="D254" s="15">
        <f>IF('таблица за описание на фактури'!E257="","",'таблица за описание на фактури'!E257)</f>
      </c>
      <c r="E254" s="19">
        <f>IF('таблица за описание на фактури'!F257="","",'таблица за описание на фактури'!F257)</f>
      </c>
      <c r="F254" s="16">
        <f>IF('таблица за описание на фактури'!G257="","",SUBSTITUTE('таблица за описание на фактури'!L257,",","."))</f>
      </c>
    </row>
    <row r="255" spans="1:6" ht="12.75">
      <c r="A255" s="15">
        <f>'таблица за описание на фактури'!K258</f>
      </c>
      <c r="B255" s="15">
        <f>'таблица за описание на фактури'!J258</f>
      </c>
      <c r="C255" s="16">
        <f>IF('таблица за описание на фактури'!D258="","",SUBSTITUTE(SUBSTITUTE('таблица за описание на фактури'!D258,";",","),"&amp;","И"))</f>
      </c>
      <c r="D255" s="15">
        <f>IF('таблица за описание на фактури'!E258="","",'таблица за описание на фактури'!E258)</f>
      </c>
      <c r="E255" s="19">
        <f>IF('таблица за описание на фактури'!F258="","",'таблица за описание на фактури'!F258)</f>
      </c>
      <c r="F255" s="16">
        <f>IF('таблица за описание на фактури'!G258="","",SUBSTITUTE('таблица за описание на фактури'!L258,",","."))</f>
      </c>
    </row>
    <row r="256" spans="1:6" ht="12.75">
      <c r="A256" s="15">
        <f>'таблица за описание на фактури'!K259</f>
      </c>
      <c r="B256" s="15">
        <f>'таблица за описание на фактури'!J259</f>
      </c>
      <c r="C256" s="16">
        <f>IF('таблица за описание на фактури'!D259="","",SUBSTITUTE(SUBSTITUTE('таблица за описание на фактури'!D259,";",","),"&amp;","И"))</f>
      </c>
      <c r="D256" s="15">
        <f>IF('таблица за описание на фактури'!E259="","",'таблица за описание на фактури'!E259)</f>
      </c>
      <c r="E256" s="19">
        <f>IF('таблица за описание на фактури'!F259="","",'таблица за описание на фактури'!F259)</f>
      </c>
      <c r="F256" s="16">
        <f>IF('таблица за описание на фактури'!G259="","",SUBSTITUTE('таблица за описание на фактури'!L259,",","."))</f>
      </c>
    </row>
    <row r="257" spans="1:6" ht="12.75">
      <c r="A257" s="15">
        <f>'таблица за описание на фактури'!K260</f>
      </c>
      <c r="B257" s="15">
        <f>'таблица за описание на фактури'!J260</f>
      </c>
      <c r="C257" s="16">
        <f>IF('таблица за описание на фактури'!D260="","",SUBSTITUTE(SUBSTITUTE('таблица за описание на фактури'!D260,";",","),"&amp;","И"))</f>
      </c>
      <c r="D257" s="15">
        <f>IF('таблица за описание на фактури'!E260="","",'таблица за описание на фактури'!E260)</f>
      </c>
      <c r="E257" s="19">
        <f>IF('таблица за описание на фактури'!F260="","",'таблица за описание на фактури'!F260)</f>
      </c>
      <c r="F257" s="16">
        <f>IF('таблица за описание на фактури'!G260="","",SUBSTITUTE('таблица за описание на фактури'!L260,",","."))</f>
      </c>
    </row>
    <row r="258" spans="1:6" ht="12.75">
      <c r="A258" s="15">
        <f>'таблица за описание на фактури'!K261</f>
      </c>
      <c r="B258" s="15">
        <f>'таблица за описание на фактури'!J261</f>
      </c>
      <c r="C258" s="16">
        <f>IF('таблица за описание на фактури'!D261="","",SUBSTITUTE(SUBSTITUTE('таблица за описание на фактури'!D261,";",","),"&amp;","И"))</f>
      </c>
      <c r="D258" s="15">
        <f>IF('таблица за описание на фактури'!E261="","",'таблица за описание на фактури'!E261)</f>
      </c>
      <c r="E258" s="19">
        <f>IF('таблица за описание на фактури'!F261="","",'таблица за описание на фактури'!F261)</f>
      </c>
      <c r="F258" s="16">
        <f>IF('таблица за описание на фактури'!G261="","",SUBSTITUTE('таблица за описание на фактури'!L261,",","."))</f>
      </c>
    </row>
    <row r="259" spans="1:6" ht="12.75">
      <c r="A259" s="15">
        <f>'таблица за описание на фактури'!K262</f>
      </c>
      <c r="B259" s="15">
        <f>'таблица за описание на фактури'!J262</f>
      </c>
      <c r="C259" s="16">
        <f>IF('таблица за описание на фактури'!D262="","",SUBSTITUTE(SUBSTITUTE('таблица за описание на фактури'!D262,";",","),"&amp;","И"))</f>
      </c>
      <c r="D259" s="15">
        <f>IF('таблица за описание на фактури'!E262="","",'таблица за описание на фактури'!E262)</f>
      </c>
      <c r="E259" s="19">
        <f>IF('таблица за описание на фактури'!F262="","",'таблица за описание на фактури'!F262)</f>
      </c>
      <c r="F259" s="16">
        <f>IF('таблица за описание на фактури'!G262="","",SUBSTITUTE('таблица за описание на фактури'!L262,",","."))</f>
      </c>
    </row>
    <row r="260" spans="1:6" ht="12.75">
      <c r="A260" s="15">
        <f>'таблица за описание на фактури'!K263</f>
      </c>
      <c r="B260" s="15">
        <f>'таблица за описание на фактури'!J263</f>
      </c>
      <c r="C260" s="16">
        <f>IF('таблица за описание на фактури'!D263="","",SUBSTITUTE(SUBSTITUTE('таблица за описание на фактури'!D263,";",","),"&amp;","И"))</f>
      </c>
      <c r="D260" s="15">
        <f>IF('таблица за описание на фактури'!E263="","",'таблица за описание на фактури'!E263)</f>
      </c>
      <c r="E260" s="19">
        <f>IF('таблица за описание на фактури'!F263="","",'таблица за описание на фактури'!F263)</f>
      </c>
      <c r="F260" s="16">
        <f>IF('таблица за описание на фактури'!G263="","",SUBSTITUTE('таблица за описание на фактури'!L263,",","."))</f>
      </c>
    </row>
    <row r="261" spans="1:6" ht="12.75">
      <c r="A261" s="15">
        <f>'таблица за описание на фактури'!K264</f>
      </c>
      <c r="B261" s="15">
        <f>'таблица за описание на фактури'!J264</f>
      </c>
      <c r="C261" s="16">
        <f>IF('таблица за описание на фактури'!D264="","",SUBSTITUTE(SUBSTITUTE('таблица за описание на фактури'!D264,";",","),"&amp;","И"))</f>
      </c>
      <c r="D261" s="15">
        <f>IF('таблица за описание на фактури'!E264="","",'таблица за описание на фактури'!E264)</f>
      </c>
      <c r="E261" s="19">
        <f>IF('таблица за описание на фактури'!F264="","",'таблица за описание на фактури'!F264)</f>
      </c>
      <c r="F261" s="16">
        <f>IF('таблица за описание на фактури'!G264="","",SUBSTITUTE('таблица за описание на фактури'!L264,",","."))</f>
      </c>
    </row>
    <row r="262" spans="1:6" ht="12.75">
      <c r="A262" s="15">
        <f>'таблица за описание на фактури'!K265</f>
      </c>
      <c r="B262" s="15">
        <f>'таблица за описание на фактури'!J265</f>
      </c>
      <c r="C262" s="16">
        <f>IF('таблица за описание на фактури'!D265="","",SUBSTITUTE(SUBSTITUTE('таблица за описание на фактури'!D265,";",","),"&amp;","И"))</f>
      </c>
      <c r="D262" s="15">
        <f>IF('таблица за описание на фактури'!E265="","",'таблица за описание на фактури'!E265)</f>
      </c>
      <c r="E262" s="19">
        <f>IF('таблица за описание на фактури'!F265="","",'таблица за описание на фактури'!F265)</f>
      </c>
      <c r="F262" s="16">
        <f>IF('таблица за описание на фактури'!G265="","",SUBSTITUTE('таблица за описание на фактури'!L265,",","."))</f>
      </c>
    </row>
    <row r="263" spans="1:6" ht="12.75">
      <c r="A263" s="15">
        <f>'таблица за описание на фактури'!K266</f>
      </c>
      <c r="B263" s="15">
        <f>'таблица за описание на фактури'!J266</f>
      </c>
      <c r="C263" s="16">
        <f>IF('таблица за описание на фактури'!D266="","",SUBSTITUTE(SUBSTITUTE('таблица за описание на фактури'!D266,";",","),"&amp;","И"))</f>
      </c>
      <c r="D263" s="15">
        <f>IF('таблица за описание на фактури'!E266="","",'таблица за описание на фактури'!E266)</f>
      </c>
      <c r="E263" s="19">
        <f>IF('таблица за описание на фактури'!F266="","",'таблица за описание на фактури'!F266)</f>
      </c>
      <c r="F263" s="16">
        <f>IF('таблица за описание на фактури'!G266="","",SUBSTITUTE('таблица за описание на фактури'!L266,",","."))</f>
      </c>
    </row>
    <row r="264" spans="1:6" ht="12.75">
      <c r="A264" s="15">
        <f>'таблица за описание на фактури'!K267</f>
      </c>
      <c r="B264" s="15">
        <f>'таблица за описание на фактури'!J267</f>
      </c>
      <c r="C264" s="16">
        <f>IF('таблица за описание на фактури'!D267="","",SUBSTITUTE(SUBSTITUTE('таблица за описание на фактури'!D267,";",","),"&amp;","И"))</f>
      </c>
      <c r="D264" s="15">
        <f>IF('таблица за описание на фактури'!E267="","",'таблица за описание на фактури'!E267)</f>
      </c>
      <c r="E264" s="19">
        <f>IF('таблица за описание на фактури'!F267="","",'таблица за описание на фактури'!F267)</f>
      </c>
      <c r="F264" s="16">
        <f>IF('таблица за описание на фактури'!G267="","",SUBSTITUTE('таблица за описание на фактури'!L267,",","."))</f>
      </c>
    </row>
    <row r="265" spans="1:6" ht="12.75">
      <c r="A265" s="15">
        <f>'таблица за описание на фактури'!K268</f>
      </c>
      <c r="B265" s="15">
        <f>'таблица за описание на фактури'!J268</f>
      </c>
      <c r="C265" s="16">
        <f>IF('таблица за описание на фактури'!D268="","",SUBSTITUTE(SUBSTITUTE('таблица за описание на фактури'!D268,";",","),"&amp;","И"))</f>
      </c>
      <c r="D265" s="15">
        <f>IF('таблица за описание на фактури'!E268="","",'таблица за описание на фактури'!E268)</f>
      </c>
      <c r="E265" s="19">
        <f>IF('таблица за описание на фактури'!F268="","",'таблица за описание на фактури'!F268)</f>
      </c>
      <c r="F265" s="16">
        <f>IF('таблица за описание на фактури'!G268="","",SUBSTITUTE('таблица за описание на фактури'!L268,",","."))</f>
      </c>
    </row>
    <row r="266" spans="1:6" ht="12.75">
      <c r="A266" s="15">
        <f>'таблица за описание на фактури'!K269</f>
      </c>
      <c r="B266" s="15">
        <f>'таблица за описание на фактури'!J269</f>
      </c>
      <c r="C266" s="16">
        <f>IF('таблица за описание на фактури'!D269="","",SUBSTITUTE(SUBSTITUTE('таблица за описание на фактури'!D269,";",","),"&amp;","И"))</f>
      </c>
      <c r="D266" s="15">
        <f>IF('таблица за описание на фактури'!E269="","",'таблица за описание на фактури'!E269)</f>
      </c>
      <c r="E266" s="19">
        <f>IF('таблица за описание на фактури'!F269="","",'таблица за описание на фактури'!F269)</f>
      </c>
      <c r="F266" s="16">
        <f>IF('таблица за описание на фактури'!G269="","",SUBSTITUTE('таблица за описание на фактури'!L269,",","."))</f>
      </c>
    </row>
    <row r="267" spans="1:6" ht="12.75">
      <c r="A267" s="15">
        <f>'таблица за описание на фактури'!K270</f>
      </c>
      <c r="B267" s="15">
        <f>'таблица за описание на фактури'!J270</f>
      </c>
      <c r="C267" s="16">
        <f>IF('таблица за описание на фактури'!D270="","",SUBSTITUTE(SUBSTITUTE('таблица за описание на фактури'!D270,";",","),"&amp;","И"))</f>
      </c>
      <c r="D267" s="15">
        <f>IF('таблица за описание на фактури'!E270="","",'таблица за описание на фактури'!E270)</f>
      </c>
      <c r="E267" s="19">
        <f>IF('таблица за описание на фактури'!F270="","",'таблица за описание на фактури'!F270)</f>
      </c>
      <c r="F267" s="16">
        <f>IF('таблица за описание на фактури'!G270="","",SUBSTITUTE('таблица за описание на фактури'!L270,",","."))</f>
      </c>
    </row>
    <row r="268" spans="1:6" ht="12.75">
      <c r="A268" s="15">
        <f>'таблица за описание на фактури'!K271</f>
      </c>
      <c r="B268" s="15">
        <f>'таблица за описание на фактури'!J271</f>
      </c>
      <c r="C268" s="16">
        <f>IF('таблица за описание на фактури'!D271="","",SUBSTITUTE(SUBSTITUTE('таблица за описание на фактури'!D271,";",","),"&amp;","И"))</f>
      </c>
      <c r="D268" s="15">
        <f>IF('таблица за описание на фактури'!E271="","",'таблица за описание на фактури'!E271)</f>
      </c>
      <c r="E268" s="19">
        <f>IF('таблица за описание на фактури'!F271="","",'таблица за описание на фактури'!F271)</f>
      </c>
      <c r="F268" s="16">
        <f>IF('таблица за описание на фактури'!G271="","",SUBSTITUTE('таблица за описание на фактури'!L271,",","."))</f>
      </c>
    </row>
    <row r="269" spans="1:6" ht="12.75">
      <c r="A269" s="15">
        <f>'таблица за описание на фактури'!K272</f>
      </c>
      <c r="B269" s="15">
        <f>'таблица за описание на фактури'!J272</f>
      </c>
      <c r="C269" s="16">
        <f>IF('таблица за описание на фактури'!D272="","",SUBSTITUTE(SUBSTITUTE('таблица за описание на фактури'!D272,";",","),"&amp;","И"))</f>
      </c>
      <c r="D269" s="15">
        <f>IF('таблица за описание на фактури'!E272="","",'таблица за описание на фактури'!E272)</f>
      </c>
      <c r="E269" s="19">
        <f>IF('таблица за описание на фактури'!F272="","",'таблица за описание на фактури'!F272)</f>
      </c>
      <c r="F269" s="16">
        <f>IF('таблица за описание на фактури'!G272="","",SUBSTITUTE('таблица за описание на фактури'!L272,",","."))</f>
      </c>
    </row>
    <row r="270" spans="1:6" ht="12.75">
      <c r="A270" s="15">
        <f>'таблица за описание на фактури'!K273</f>
      </c>
      <c r="B270" s="15">
        <f>'таблица за описание на фактури'!J273</f>
      </c>
      <c r="C270" s="16">
        <f>IF('таблица за описание на фактури'!D273="","",SUBSTITUTE(SUBSTITUTE('таблица за описание на фактури'!D273,";",","),"&amp;","И"))</f>
      </c>
      <c r="D270" s="15">
        <f>IF('таблица за описание на фактури'!E273="","",'таблица за описание на фактури'!E273)</f>
      </c>
      <c r="E270" s="19">
        <f>IF('таблица за описание на фактури'!F273="","",'таблица за описание на фактури'!F273)</f>
      </c>
      <c r="F270" s="16">
        <f>IF('таблица за описание на фактури'!G273="","",SUBSTITUTE('таблица за описание на фактури'!L273,",","."))</f>
      </c>
    </row>
    <row r="271" spans="1:6" ht="12.75">
      <c r="A271" s="15">
        <f>'таблица за описание на фактури'!K274</f>
      </c>
      <c r="B271" s="15">
        <f>'таблица за описание на фактури'!J274</f>
      </c>
      <c r="C271" s="16">
        <f>IF('таблица за описание на фактури'!D274="","",SUBSTITUTE(SUBSTITUTE('таблица за описание на фактури'!D274,";",","),"&amp;","И"))</f>
      </c>
      <c r="D271" s="15">
        <f>IF('таблица за описание на фактури'!E274="","",'таблица за описание на фактури'!E274)</f>
      </c>
      <c r="E271" s="19">
        <f>IF('таблица за описание на фактури'!F274="","",'таблица за описание на фактури'!F274)</f>
      </c>
      <c r="F271" s="16">
        <f>IF('таблица за описание на фактури'!G274="","",SUBSTITUTE('таблица за описание на фактури'!L274,",","."))</f>
      </c>
    </row>
    <row r="272" spans="1:6" ht="12.75">
      <c r="A272" s="15">
        <f>'таблица за описание на фактури'!K275</f>
      </c>
      <c r="B272" s="15">
        <f>'таблица за описание на фактури'!J275</f>
      </c>
      <c r="C272" s="16">
        <f>IF('таблица за описание на фактури'!D275="","",SUBSTITUTE(SUBSTITUTE('таблица за описание на фактури'!D275,";",","),"&amp;","И"))</f>
      </c>
      <c r="D272" s="15">
        <f>IF('таблица за описание на фактури'!E275="","",'таблица за описание на фактури'!E275)</f>
      </c>
      <c r="E272" s="19">
        <f>IF('таблица за описание на фактури'!F275="","",'таблица за описание на фактури'!F275)</f>
      </c>
      <c r="F272" s="16">
        <f>IF('таблица за описание на фактури'!G275="","",SUBSTITUTE('таблица за описание на фактури'!L275,",","."))</f>
      </c>
    </row>
    <row r="273" spans="1:6" ht="12.75">
      <c r="A273" s="15">
        <f>'таблица за описание на фактури'!K276</f>
      </c>
      <c r="B273" s="15">
        <f>'таблица за описание на фактури'!J276</f>
      </c>
      <c r="C273" s="16">
        <f>IF('таблица за описание на фактури'!D276="","",SUBSTITUTE(SUBSTITUTE('таблица за описание на фактури'!D276,";",","),"&amp;","И"))</f>
      </c>
      <c r="D273" s="15">
        <f>IF('таблица за описание на фактури'!E276="","",'таблица за описание на фактури'!E276)</f>
      </c>
      <c r="E273" s="19">
        <f>IF('таблица за описание на фактури'!F276="","",'таблица за описание на фактури'!F276)</f>
      </c>
      <c r="F273" s="16">
        <f>IF('таблица за описание на фактури'!G276="","",SUBSTITUTE('таблица за описание на фактури'!L276,",","."))</f>
      </c>
    </row>
    <row r="274" spans="1:6" ht="12.75">
      <c r="A274" s="15">
        <f>'таблица за описание на фактури'!K277</f>
      </c>
      <c r="B274" s="15">
        <f>'таблица за описание на фактури'!J277</f>
      </c>
      <c r="C274" s="16">
        <f>IF('таблица за описание на фактури'!D277="","",SUBSTITUTE(SUBSTITUTE('таблица за описание на фактури'!D277,";",","),"&amp;","И"))</f>
      </c>
      <c r="D274" s="15">
        <f>IF('таблица за описание на фактури'!E277="","",'таблица за описание на фактури'!E277)</f>
      </c>
      <c r="E274" s="19">
        <f>IF('таблица за описание на фактури'!F277="","",'таблица за описание на фактури'!F277)</f>
      </c>
      <c r="F274" s="16">
        <f>IF('таблица за описание на фактури'!G277="","",SUBSTITUTE('таблица за описание на фактури'!L277,",","."))</f>
      </c>
    </row>
    <row r="275" spans="1:6" ht="12.75">
      <c r="A275" s="15">
        <f>'таблица за описание на фактури'!K278</f>
      </c>
      <c r="B275" s="15">
        <f>'таблица за описание на фактури'!J278</f>
      </c>
      <c r="C275" s="16">
        <f>IF('таблица за описание на фактури'!D278="","",SUBSTITUTE(SUBSTITUTE('таблица за описание на фактури'!D278,";",","),"&amp;","И"))</f>
      </c>
      <c r="D275" s="15">
        <f>IF('таблица за описание на фактури'!E278="","",'таблица за описание на фактури'!E278)</f>
      </c>
      <c r="E275" s="19">
        <f>IF('таблица за описание на фактури'!F278="","",'таблица за описание на фактури'!F278)</f>
      </c>
      <c r="F275" s="16">
        <f>IF('таблица за описание на фактури'!G278="","",SUBSTITUTE('таблица за описание на фактури'!L278,",","."))</f>
      </c>
    </row>
    <row r="276" spans="1:6" ht="12.75">
      <c r="A276" s="15">
        <f>'таблица за описание на фактури'!K279</f>
      </c>
      <c r="B276" s="15">
        <f>'таблица за описание на фактури'!J279</f>
      </c>
      <c r="C276" s="16">
        <f>IF('таблица за описание на фактури'!D279="","",SUBSTITUTE(SUBSTITUTE('таблица за описание на фактури'!D279,";",","),"&amp;","И"))</f>
      </c>
      <c r="D276" s="15">
        <f>IF('таблица за описание на фактури'!E279="","",'таблица за описание на фактури'!E279)</f>
      </c>
      <c r="E276" s="19">
        <f>IF('таблица за описание на фактури'!F279="","",'таблица за описание на фактури'!F279)</f>
      </c>
      <c r="F276" s="16">
        <f>IF('таблица за описание на фактури'!G279="","",SUBSTITUTE('таблица за описание на фактури'!L279,",","."))</f>
      </c>
    </row>
    <row r="277" spans="1:6" ht="12.75">
      <c r="A277" s="15">
        <f>'таблица за описание на фактури'!K280</f>
      </c>
      <c r="B277" s="15">
        <f>'таблица за описание на фактури'!J280</f>
      </c>
      <c r="C277" s="16">
        <f>IF('таблица за описание на фактури'!D280="","",SUBSTITUTE(SUBSTITUTE('таблица за описание на фактури'!D280,";",","),"&amp;","И"))</f>
      </c>
      <c r="D277" s="15">
        <f>IF('таблица за описание на фактури'!E280="","",'таблица за описание на фактури'!E280)</f>
      </c>
      <c r="E277" s="19">
        <f>IF('таблица за описание на фактури'!F280="","",'таблица за описание на фактури'!F280)</f>
      </c>
      <c r="F277" s="16">
        <f>IF('таблица за описание на фактури'!G280="","",SUBSTITUTE('таблица за описание на фактури'!L280,",","."))</f>
      </c>
    </row>
    <row r="278" spans="1:6" ht="12.75">
      <c r="A278" s="15">
        <f>'таблица за описание на фактури'!K281</f>
      </c>
      <c r="B278" s="15">
        <f>'таблица за описание на фактури'!J281</f>
      </c>
      <c r="C278" s="16">
        <f>IF('таблица за описание на фактури'!D281="","",SUBSTITUTE(SUBSTITUTE('таблица за описание на фактури'!D281,";",","),"&amp;","И"))</f>
      </c>
      <c r="D278" s="15">
        <f>IF('таблица за описание на фактури'!E281="","",'таблица за описание на фактури'!E281)</f>
      </c>
      <c r="E278" s="19">
        <f>IF('таблица за описание на фактури'!F281="","",'таблица за описание на фактури'!F281)</f>
      </c>
      <c r="F278" s="16">
        <f>IF('таблица за описание на фактури'!G281="","",SUBSTITUTE('таблица за описание на фактури'!L281,",","."))</f>
      </c>
    </row>
    <row r="279" spans="1:6" ht="12.75">
      <c r="A279" s="15">
        <f>'таблица за описание на фактури'!K282</f>
      </c>
      <c r="B279" s="15">
        <f>'таблица за описание на фактури'!J282</f>
      </c>
      <c r="C279" s="16">
        <f>IF('таблица за описание на фактури'!D282="","",SUBSTITUTE(SUBSTITUTE('таблица за описание на фактури'!D282,";",","),"&amp;","И"))</f>
      </c>
      <c r="D279" s="15">
        <f>IF('таблица за описание на фактури'!E282="","",'таблица за описание на фактури'!E282)</f>
      </c>
      <c r="E279" s="19">
        <f>IF('таблица за описание на фактури'!F282="","",'таблица за описание на фактури'!F282)</f>
      </c>
      <c r="F279" s="16">
        <f>IF('таблица за описание на фактури'!G282="","",SUBSTITUTE('таблица за описание на фактури'!L282,",","."))</f>
      </c>
    </row>
    <row r="280" spans="1:6" ht="12.75">
      <c r="A280" s="15">
        <f>'таблица за описание на фактури'!K283</f>
      </c>
      <c r="B280" s="15">
        <f>'таблица за описание на фактури'!J283</f>
      </c>
      <c r="C280" s="16">
        <f>IF('таблица за описание на фактури'!D283="","",SUBSTITUTE(SUBSTITUTE('таблица за описание на фактури'!D283,";",","),"&amp;","И"))</f>
      </c>
      <c r="D280" s="15">
        <f>IF('таблица за описание на фактури'!E283="","",'таблица за описание на фактури'!E283)</f>
      </c>
      <c r="E280" s="19">
        <f>IF('таблица за описание на фактури'!F283="","",'таблица за описание на фактури'!F283)</f>
      </c>
      <c r="F280" s="16">
        <f>IF('таблица за описание на фактури'!G283="","",SUBSTITUTE('таблица за описание на фактури'!L283,",","."))</f>
      </c>
    </row>
    <row r="281" spans="1:6" ht="12.75">
      <c r="A281" s="15">
        <f>'таблица за описание на фактури'!K284</f>
      </c>
      <c r="B281" s="15">
        <f>'таблица за описание на фактури'!J284</f>
      </c>
      <c r="C281" s="16">
        <f>IF('таблица за описание на фактури'!D284="","",SUBSTITUTE(SUBSTITUTE('таблица за описание на фактури'!D284,";",","),"&amp;","И"))</f>
      </c>
      <c r="D281" s="15">
        <f>IF('таблица за описание на фактури'!E284="","",'таблица за описание на фактури'!E284)</f>
      </c>
      <c r="E281" s="19">
        <f>IF('таблица за описание на фактури'!F284="","",'таблица за описание на фактури'!F284)</f>
      </c>
      <c r="F281" s="16">
        <f>IF('таблица за описание на фактури'!G284="","",SUBSTITUTE('таблица за описание на фактури'!L284,",","."))</f>
      </c>
    </row>
    <row r="282" spans="1:6" ht="12.75">
      <c r="A282" s="15">
        <f>'таблица за описание на фактури'!K285</f>
      </c>
      <c r="B282" s="15">
        <f>'таблица за описание на фактури'!J285</f>
      </c>
      <c r="C282" s="16">
        <f>IF('таблица за описание на фактури'!D285="","",SUBSTITUTE(SUBSTITUTE('таблица за описание на фактури'!D285,";",","),"&amp;","И"))</f>
      </c>
      <c r="D282" s="15">
        <f>IF('таблица за описание на фактури'!E285="","",'таблица за описание на фактури'!E285)</f>
      </c>
      <c r="E282" s="19">
        <f>IF('таблица за описание на фактури'!F285="","",'таблица за описание на фактури'!F285)</f>
      </c>
      <c r="F282" s="16">
        <f>IF('таблица за описание на фактури'!G285="","",SUBSTITUTE('таблица за описание на фактури'!L285,",","."))</f>
      </c>
    </row>
    <row r="283" spans="1:6" ht="12.75">
      <c r="A283" s="15">
        <f>'таблица за описание на фактури'!K286</f>
      </c>
      <c r="B283" s="15">
        <f>'таблица за описание на фактури'!J286</f>
      </c>
      <c r="C283" s="16">
        <f>IF('таблица за описание на фактури'!D286="","",SUBSTITUTE(SUBSTITUTE('таблица за описание на фактури'!D286,";",","),"&amp;","И"))</f>
      </c>
      <c r="D283" s="15">
        <f>IF('таблица за описание на фактури'!E286="","",'таблица за описание на фактури'!E286)</f>
      </c>
      <c r="E283" s="19">
        <f>IF('таблица за описание на фактури'!F286="","",'таблица за описание на фактури'!F286)</f>
      </c>
      <c r="F283" s="16">
        <f>IF('таблица за описание на фактури'!G286="","",SUBSTITUTE('таблица за описание на фактури'!L286,",","."))</f>
      </c>
    </row>
    <row r="284" spans="1:6" ht="12.75">
      <c r="A284" s="15">
        <f>'таблица за описание на фактури'!K287</f>
      </c>
      <c r="B284" s="15">
        <f>'таблица за описание на фактури'!J287</f>
      </c>
      <c r="C284" s="16">
        <f>IF('таблица за описание на фактури'!D287="","",SUBSTITUTE(SUBSTITUTE('таблица за описание на фактури'!D287,";",","),"&amp;","И"))</f>
      </c>
      <c r="D284" s="15">
        <f>IF('таблица за описание на фактури'!E287="","",'таблица за описание на фактури'!E287)</f>
      </c>
      <c r="E284" s="19">
        <f>IF('таблица за описание на фактури'!F287="","",'таблица за описание на фактури'!F287)</f>
      </c>
      <c r="F284" s="16">
        <f>IF('таблица за описание на фактури'!G287="","",SUBSTITUTE('таблица за описание на фактури'!L287,",","."))</f>
      </c>
    </row>
    <row r="285" spans="1:6" ht="12.75">
      <c r="A285" s="15">
        <f>'таблица за описание на фактури'!K288</f>
      </c>
      <c r="B285" s="15">
        <f>'таблица за описание на фактури'!J288</f>
      </c>
      <c r="C285" s="16">
        <f>IF('таблица за описание на фактури'!D288="","",SUBSTITUTE(SUBSTITUTE('таблица за описание на фактури'!D288,";",","),"&amp;","И"))</f>
      </c>
      <c r="D285" s="15">
        <f>IF('таблица за описание на фактури'!E288="","",'таблица за описание на фактури'!E288)</f>
      </c>
      <c r="E285" s="19">
        <f>IF('таблица за описание на фактури'!F288="","",'таблица за описание на фактури'!F288)</f>
      </c>
      <c r="F285" s="16">
        <f>IF('таблица за описание на фактури'!G288="","",SUBSTITUTE('таблица за описание на фактури'!L288,",","."))</f>
      </c>
    </row>
    <row r="286" spans="1:6" ht="12.75">
      <c r="A286" s="15">
        <f>'таблица за описание на фактури'!K289</f>
      </c>
      <c r="B286" s="15">
        <f>'таблица за описание на фактури'!J289</f>
      </c>
      <c r="C286" s="16">
        <f>IF('таблица за описание на фактури'!D289="","",SUBSTITUTE(SUBSTITUTE('таблица за описание на фактури'!D289,";",","),"&amp;","И"))</f>
      </c>
      <c r="D286" s="15">
        <f>IF('таблица за описание на фактури'!E289="","",'таблица за описание на фактури'!E289)</f>
      </c>
      <c r="E286" s="19">
        <f>IF('таблица за описание на фактури'!F289="","",'таблица за описание на фактури'!F289)</f>
      </c>
      <c r="F286" s="16">
        <f>IF('таблица за описание на фактури'!G289="","",SUBSTITUTE('таблица за описание на фактури'!L289,",","."))</f>
      </c>
    </row>
    <row r="287" spans="1:6" ht="12.75">
      <c r="A287" s="15">
        <f>'таблица за описание на фактури'!K290</f>
      </c>
      <c r="B287" s="15">
        <f>'таблица за описание на фактури'!J290</f>
      </c>
      <c r="C287" s="16">
        <f>IF('таблица за описание на фактури'!D290="","",SUBSTITUTE(SUBSTITUTE('таблица за описание на фактури'!D290,";",","),"&amp;","И"))</f>
      </c>
      <c r="D287" s="15">
        <f>IF('таблица за описание на фактури'!E290="","",'таблица за описание на фактури'!E290)</f>
      </c>
      <c r="E287" s="19">
        <f>IF('таблица за описание на фактури'!F290="","",'таблица за описание на фактури'!F290)</f>
      </c>
      <c r="F287" s="16">
        <f>IF('таблица за описание на фактури'!G290="","",SUBSTITUTE('таблица за описание на фактури'!L290,",","."))</f>
      </c>
    </row>
    <row r="288" spans="1:6" ht="12.75">
      <c r="A288" s="15">
        <f>'таблица за описание на фактури'!K291</f>
      </c>
      <c r="B288" s="15">
        <f>'таблица за описание на фактури'!J291</f>
      </c>
      <c r="C288" s="16">
        <f>IF('таблица за описание на фактури'!D291="","",SUBSTITUTE(SUBSTITUTE('таблица за описание на фактури'!D291,";",","),"&amp;","И"))</f>
      </c>
      <c r="D288" s="15">
        <f>IF('таблица за описание на фактури'!E291="","",'таблица за описание на фактури'!E291)</f>
      </c>
      <c r="E288" s="19">
        <f>IF('таблица за описание на фактури'!F291="","",'таблица за описание на фактури'!F291)</f>
      </c>
      <c r="F288" s="16">
        <f>IF('таблица за описание на фактури'!G291="","",SUBSTITUTE('таблица за описание на фактури'!L291,",","."))</f>
      </c>
    </row>
    <row r="289" spans="1:6" ht="12.75">
      <c r="A289" s="15">
        <f>'таблица за описание на фактури'!K292</f>
      </c>
      <c r="B289" s="15">
        <f>'таблица за описание на фактури'!J292</f>
      </c>
      <c r="C289" s="16">
        <f>IF('таблица за описание на фактури'!D292="","",SUBSTITUTE(SUBSTITUTE('таблица за описание на фактури'!D292,";",","),"&amp;","И"))</f>
      </c>
      <c r="D289" s="15">
        <f>IF('таблица за описание на фактури'!E292="","",'таблица за описание на фактури'!E292)</f>
      </c>
      <c r="E289" s="19">
        <f>IF('таблица за описание на фактури'!F292="","",'таблица за описание на фактури'!F292)</f>
      </c>
      <c r="F289" s="16">
        <f>IF('таблица за описание на фактури'!G292="","",SUBSTITUTE('таблица за описание на фактури'!L292,",","."))</f>
      </c>
    </row>
    <row r="290" spans="1:6" ht="12.75">
      <c r="A290" s="15">
        <f>'таблица за описание на фактури'!K293</f>
      </c>
      <c r="B290" s="15">
        <f>'таблица за описание на фактури'!J293</f>
      </c>
      <c r="C290" s="16">
        <f>IF('таблица за описание на фактури'!D293="","",SUBSTITUTE(SUBSTITUTE('таблица за описание на фактури'!D293,";",","),"&amp;","И"))</f>
      </c>
      <c r="D290" s="15">
        <f>IF('таблица за описание на фактури'!E293="","",'таблица за описание на фактури'!E293)</f>
      </c>
      <c r="E290" s="19">
        <f>IF('таблица за описание на фактури'!F293="","",'таблица за описание на фактури'!F293)</f>
      </c>
      <c r="F290" s="16">
        <f>IF('таблица за описание на фактури'!G293="","",SUBSTITUTE('таблица за описание на фактури'!L293,",","."))</f>
      </c>
    </row>
    <row r="291" spans="1:6" ht="12.75">
      <c r="A291" s="15">
        <f>'таблица за описание на фактури'!K294</f>
      </c>
      <c r="B291" s="15">
        <f>'таблица за описание на фактури'!J294</f>
      </c>
      <c r="C291" s="16">
        <f>IF('таблица за описание на фактури'!D294="","",SUBSTITUTE(SUBSTITUTE('таблица за описание на фактури'!D294,";",","),"&amp;","И"))</f>
      </c>
      <c r="D291" s="15">
        <f>IF('таблица за описание на фактури'!E294="","",'таблица за описание на фактури'!E294)</f>
      </c>
      <c r="E291" s="19">
        <f>IF('таблица за описание на фактури'!F294="","",'таблица за описание на фактури'!F294)</f>
      </c>
      <c r="F291" s="16">
        <f>IF('таблица за описание на фактури'!G294="","",SUBSTITUTE('таблица за описание на фактури'!L294,",","."))</f>
      </c>
    </row>
    <row r="292" spans="1:6" ht="12.75">
      <c r="A292" s="15">
        <f>'таблица за описание на фактури'!K295</f>
      </c>
      <c r="B292" s="15">
        <f>'таблица за описание на фактури'!J295</f>
      </c>
      <c r="C292" s="16">
        <f>IF('таблица за описание на фактури'!D295="","",SUBSTITUTE(SUBSTITUTE('таблица за описание на фактури'!D295,";",","),"&amp;","И"))</f>
      </c>
      <c r="D292" s="15">
        <f>IF('таблица за описание на фактури'!E295="","",'таблица за описание на фактури'!E295)</f>
      </c>
      <c r="E292" s="19">
        <f>IF('таблица за описание на фактури'!F295="","",'таблица за описание на фактури'!F295)</f>
      </c>
      <c r="F292" s="16">
        <f>IF('таблица за описание на фактури'!G295="","",SUBSTITUTE('таблица за описание на фактури'!L295,",","."))</f>
      </c>
    </row>
    <row r="293" spans="1:6" ht="12.75">
      <c r="A293" s="15">
        <f>'таблица за описание на фактури'!K296</f>
      </c>
      <c r="B293" s="15">
        <f>'таблица за описание на фактури'!J296</f>
      </c>
      <c r="C293" s="16">
        <f>IF('таблица за описание на фактури'!D296="","",SUBSTITUTE(SUBSTITUTE('таблица за описание на фактури'!D296,";",","),"&amp;","И"))</f>
      </c>
      <c r="D293" s="15">
        <f>IF('таблица за описание на фактури'!E296="","",'таблица за описание на фактури'!E296)</f>
      </c>
      <c r="E293" s="19">
        <f>IF('таблица за описание на фактури'!F296="","",'таблица за описание на фактури'!F296)</f>
      </c>
      <c r="F293" s="16">
        <f>IF('таблица за описание на фактури'!G296="","",SUBSTITUTE('таблица за описание на фактури'!L296,",","."))</f>
      </c>
    </row>
    <row r="294" spans="1:6" ht="12.75">
      <c r="A294" s="15">
        <f>'таблица за описание на фактури'!K297</f>
      </c>
      <c r="B294" s="15">
        <f>'таблица за описание на фактури'!J297</f>
      </c>
      <c r="C294" s="16">
        <f>IF('таблица за описание на фактури'!D297="","",SUBSTITUTE(SUBSTITUTE('таблица за описание на фактури'!D297,";",","),"&amp;","И"))</f>
      </c>
      <c r="D294" s="15">
        <f>IF('таблица за описание на фактури'!E297="","",'таблица за описание на фактури'!E297)</f>
      </c>
      <c r="E294" s="19">
        <f>IF('таблица за описание на фактури'!F297="","",'таблица за описание на фактури'!F297)</f>
      </c>
      <c r="F294" s="16">
        <f>IF('таблица за описание на фактури'!G297="","",SUBSTITUTE('таблица за описание на фактури'!L297,",","."))</f>
      </c>
    </row>
    <row r="295" spans="1:6" ht="12.75">
      <c r="A295" s="15">
        <f>'таблица за описание на фактури'!K298</f>
      </c>
      <c r="B295" s="15">
        <f>'таблица за описание на фактури'!J298</f>
      </c>
      <c r="C295" s="16">
        <f>IF('таблица за описание на фактури'!D298="","",SUBSTITUTE(SUBSTITUTE('таблица за описание на фактури'!D298,";",","),"&amp;","И"))</f>
      </c>
      <c r="D295" s="15">
        <f>IF('таблица за описание на фактури'!E298="","",'таблица за описание на фактури'!E298)</f>
      </c>
      <c r="E295" s="19">
        <f>IF('таблица за описание на фактури'!F298="","",'таблица за описание на фактури'!F298)</f>
      </c>
      <c r="F295" s="16">
        <f>IF('таблица за описание на фактури'!G298="","",SUBSTITUTE('таблица за описание на фактури'!L298,",","."))</f>
      </c>
    </row>
    <row r="296" spans="1:6" ht="12.75">
      <c r="A296" s="15">
        <f>'таблица за описание на фактури'!K299</f>
      </c>
      <c r="B296" s="15">
        <f>'таблица за описание на фактури'!J299</f>
      </c>
      <c r="C296" s="16">
        <f>IF('таблица за описание на фактури'!D299="","",SUBSTITUTE(SUBSTITUTE('таблица за описание на фактури'!D299,";",","),"&amp;","И"))</f>
      </c>
      <c r="D296" s="15">
        <f>IF('таблица за описание на фактури'!E299="","",'таблица за описание на фактури'!E299)</f>
      </c>
      <c r="E296" s="19">
        <f>IF('таблица за описание на фактури'!F299="","",'таблица за описание на фактури'!F299)</f>
      </c>
      <c r="F296" s="16">
        <f>IF('таблица за описание на фактури'!G299="","",SUBSTITUTE('таблица за описание на фактури'!L299,",","."))</f>
      </c>
    </row>
    <row r="297" spans="1:6" ht="12.75">
      <c r="A297" s="15">
        <f>'таблица за описание на фактури'!K300</f>
      </c>
      <c r="B297" s="15">
        <f>'таблица за описание на фактури'!J300</f>
      </c>
      <c r="C297" s="16">
        <f>IF('таблица за описание на фактури'!D300="","",SUBSTITUTE(SUBSTITUTE('таблица за описание на фактури'!D300,";",","),"&amp;","И"))</f>
      </c>
      <c r="D297" s="15">
        <f>IF('таблица за описание на фактури'!E300="","",'таблица за описание на фактури'!E300)</f>
      </c>
      <c r="E297" s="19">
        <f>IF('таблица за описание на фактури'!F300="","",'таблица за описание на фактури'!F300)</f>
      </c>
      <c r="F297" s="16">
        <f>IF('таблица за описание на фактури'!G300="","",SUBSTITUTE('таблица за описание на фактури'!L300,",","."))</f>
      </c>
    </row>
    <row r="298" spans="1:6" ht="12.75">
      <c r="A298" s="15">
        <f>'таблица за описание на фактури'!K301</f>
      </c>
      <c r="B298" s="15">
        <f>'таблица за описание на фактури'!J301</f>
      </c>
      <c r="C298" s="16">
        <f>IF('таблица за описание на фактури'!D301="","",SUBSTITUTE(SUBSTITUTE('таблица за описание на фактури'!D301,";",","),"&amp;","И"))</f>
      </c>
      <c r="D298" s="15">
        <f>IF('таблица за описание на фактури'!E301="","",'таблица за описание на фактури'!E301)</f>
      </c>
      <c r="E298" s="19">
        <f>IF('таблица за описание на фактури'!F301="","",'таблица за описание на фактури'!F301)</f>
      </c>
      <c r="F298" s="16">
        <f>IF('таблица за описание на фактури'!G301="","",SUBSTITUTE('таблица за описание на фактури'!L301,",","."))</f>
      </c>
    </row>
    <row r="299" spans="1:6" ht="12.75">
      <c r="A299" s="15">
        <f>'таблица за описание на фактури'!K302</f>
      </c>
      <c r="B299" s="15">
        <f>'таблица за описание на фактури'!J302</f>
      </c>
      <c r="C299" s="16">
        <f>IF('таблица за описание на фактури'!D302="","",SUBSTITUTE(SUBSTITUTE('таблица за описание на фактури'!D302,";",","),"&amp;","И"))</f>
      </c>
      <c r="D299" s="15">
        <f>IF('таблица за описание на фактури'!E302="","",'таблица за описание на фактури'!E302)</f>
      </c>
      <c r="E299" s="19">
        <f>IF('таблица за описание на фактури'!F302="","",'таблица за описание на фактури'!F302)</f>
      </c>
      <c r="F299" s="16">
        <f>IF('таблица за описание на фактури'!G302="","",SUBSTITUTE('таблица за описание на фактури'!L302,",","."))</f>
      </c>
    </row>
    <row r="300" spans="1:6" ht="12.75">
      <c r="A300" s="15">
        <f>'таблица за описание на фактури'!K303</f>
      </c>
      <c r="B300" s="15">
        <f>'таблица за описание на фактури'!J303</f>
      </c>
      <c r="C300" s="16">
        <f>IF('таблица за описание на фактури'!D303="","",SUBSTITUTE(SUBSTITUTE('таблица за описание на фактури'!D303,";",","),"&amp;","И"))</f>
      </c>
      <c r="D300" s="15">
        <f>IF('таблица за описание на фактури'!E303="","",'таблица за описание на фактури'!E303)</f>
      </c>
      <c r="E300" s="19">
        <f>IF('таблица за описание на фактури'!F303="","",'таблица за описание на фактури'!F303)</f>
      </c>
      <c r="F300" s="16">
        <f>IF('таблица за описание на фактури'!G303="","",SUBSTITUTE('таблица за описание на фактури'!L303,",","."))</f>
      </c>
    </row>
    <row r="301" spans="1:6" ht="12.75">
      <c r="A301" s="15">
        <f>'таблица за описание на фактури'!K304</f>
      </c>
      <c r="B301" s="15">
        <f>'таблица за описание на фактури'!J304</f>
      </c>
      <c r="C301" s="16">
        <f>IF('таблица за описание на фактури'!D304="","",SUBSTITUTE(SUBSTITUTE('таблица за описание на фактури'!D304,";",","),"&amp;","И"))</f>
      </c>
      <c r="D301" s="15">
        <f>IF('таблица за описание на фактури'!E304="","",'таблица за описание на фактури'!E304)</f>
      </c>
      <c r="E301" s="19">
        <f>IF('таблица за описание на фактури'!F304="","",'таблица за описание на фактури'!F304)</f>
      </c>
      <c r="F301" s="16">
        <f>IF('таблица за описание на фактури'!G304="","",SUBSTITUTE('таблица за описание на фактури'!L304,",","."))</f>
      </c>
    </row>
    <row r="302" spans="1:6" ht="12.75">
      <c r="A302" s="15">
        <f>'таблица за описание на фактури'!K305</f>
      </c>
      <c r="B302" s="15">
        <f>'таблица за описание на фактури'!J305</f>
      </c>
      <c r="C302" s="16">
        <f>IF('таблица за описание на фактури'!D305="","",SUBSTITUTE(SUBSTITUTE('таблица за описание на фактури'!D305,";",","),"&amp;","И"))</f>
      </c>
      <c r="D302" s="15">
        <f>IF('таблица за описание на фактури'!E305="","",'таблица за описание на фактури'!E305)</f>
      </c>
      <c r="E302" s="19">
        <f>IF('таблица за описание на фактури'!F305="","",'таблица за описание на фактури'!F305)</f>
      </c>
      <c r="F302" s="16">
        <f>IF('таблица за описание на фактури'!G305="","",SUBSTITUTE('таблица за описание на фактури'!L305,",","."))</f>
      </c>
    </row>
    <row r="303" spans="1:6" ht="12.75">
      <c r="A303" s="15">
        <f>'таблица за описание на фактури'!K306</f>
      </c>
      <c r="B303" s="15">
        <f>'таблица за описание на фактури'!J306</f>
      </c>
      <c r="C303" s="16">
        <f>IF('таблица за описание на фактури'!D306="","",SUBSTITUTE(SUBSTITUTE('таблица за описание на фактури'!D306,";",","),"&amp;","И"))</f>
      </c>
      <c r="D303" s="15">
        <f>IF('таблица за описание на фактури'!E306="","",'таблица за описание на фактури'!E306)</f>
      </c>
      <c r="E303" s="19">
        <f>IF('таблица за описание на фактури'!F306="","",'таблица за описание на фактури'!F306)</f>
      </c>
      <c r="F303" s="16">
        <f>IF('таблица за описание на фактури'!G306="","",SUBSTITUTE('таблица за описание на фактури'!L306,",","."))</f>
      </c>
    </row>
    <row r="304" spans="1:6" ht="12.75">
      <c r="A304" s="15">
        <f>'таблица за описание на фактури'!K307</f>
      </c>
      <c r="B304" s="15">
        <f>'таблица за описание на фактури'!J307</f>
      </c>
      <c r="C304" s="16">
        <f>IF('таблица за описание на фактури'!D307="","",SUBSTITUTE(SUBSTITUTE('таблица за описание на фактури'!D307,";",","),"&amp;","И"))</f>
      </c>
      <c r="D304" s="15">
        <f>IF('таблица за описание на фактури'!E307="","",'таблица за описание на фактури'!E307)</f>
      </c>
      <c r="E304" s="19">
        <f>IF('таблица за описание на фактури'!F307="","",'таблица за описание на фактури'!F307)</f>
      </c>
      <c r="F304" s="16">
        <f>IF('таблица за описание на фактури'!G307="","",SUBSTITUTE('таблица за описание на фактури'!L307,",","."))</f>
      </c>
    </row>
    <row r="305" spans="1:6" ht="12.75">
      <c r="A305" s="15">
        <f>'таблица за описание на фактури'!K308</f>
      </c>
      <c r="B305" s="15">
        <f>'таблица за описание на фактури'!J308</f>
      </c>
      <c r="C305" s="16">
        <f>IF('таблица за описание на фактури'!D308="","",SUBSTITUTE(SUBSTITUTE('таблица за описание на фактури'!D308,";",","),"&amp;","И"))</f>
      </c>
      <c r="D305" s="15">
        <f>IF('таблица за описание на фактури'!E308="","",'таблица за описание на фактури'!E308)</f>
      </c>
      <c r="E305" s="19">
        <f>IF('таблица за описание на фактури'!F308="","",'таблица за описание на фактури'!F308)</f>
      </c>
      <c r="F305" s="16">
        <f>IF('таблица за описание на фактури'!G308="","",SUBSTITUTE('таблица за описание на фактури'!L308,",","."))</f>
      </c>
    </row>
    <row r="306" spans="1:6" ht="12.75">
      <c r="A306" s="15">
        <f>'таблица за описание на фактури'!K309</f>
      </c>
      <c r="B306" s="15">
        <f>'таблица за описание на фактури'!J309</f>
      </c>
      <c r="C306" s="16">
        <f>IF('таблица за описание на фактури'!D309="","",SUBSTITUTE(SUBSTITUTE('таблица за описание на фактури'!D309,";",","),"&amp;","И"))</f>
      </c>
      <c r="D306" s="15">
        <f>IF('таблица за описание на фактури'!E309="","",'таблица за описание на фактури'!E309)</f>
      </c>
      <c r="E306" s="19">
        <f>IF('таблица за описание на фактури'!F309="","",'таблица за описание на фактури'!F309)</f>
      </c>
      <c r="F306" s="16">
        <f>IF('таблица за описание на фактури'!G309="","",SUBSTITUTE('таблица за описание на фактури'!L309,",","."))</f>
      </c>
    </row>
    <row r="307" spans="1:6" ht="12.75">
      <c r="A307" s="15">
        <f>'таблица за описание на фактури'!K310</f>
      </c>
      <c r="B307" s="15">
        <f>'таблица за описание на фактури'!J310</f>
      </c>
      <c r="C307" s="16">
        <f>IF('таблица за описание на фактури'!D310="","",SUBSTITUTE(SUBSTITUTE('таблица за описание на фактури'!D310,";",","),"&amp;","И"))</f>
      </c>
      <c r="D307" s="15">
        <f>IF('таблица за описание на фактури'!E310="","",'таблица за описание на фактури'!E310)</f>
      </c>
      <c r="E307" s="19">
        <f>IF('таблица за описание на фактури'!F310="","",'таблица за описание на фактури'!F310)</f>
      </c>
      <c r="F307" s="16">
        <f>IF('таблица за описание на фактури'!G310="","",SUBSTITUTE('таблица за описание на фактури'!L310,",","."))</f>
      </c>
    </row>
    <row r="308" spans="1:6" ht="12.75">
      <c r="A308" s="15">
        <f>'таблица за описание на фактури'!K311</f>
      </c>
      <c r="B308" s="15">
        <f>'таблица за описание на фактури'!J311</f>
      </c>
      <c r="C308" s="16">
        <f>IF('таблица за описание на фактури'!D311="","",SUBSTITUTE(SUBSTITUTE('таблица за описание на фактури'!D311,";",","),"&amp;","И"))</f>
      </c>
      <c r="D308" s="15">
        <f>IF('таблица за описание на фактури'!E311="","",'таблица за описание на фактури'!E311)</f>
      </c>
      <c r="E308" s="19">
        <f>IF('таблица за описание на фактури'!F311="","",'таблица за описание на фактури'!F311)</f>
      </c>
      <c r="F308" s="16">
        <f>IF('таблица за описание на фактури'!G311="","",SUBSTITUTE('таблица за описание на фактури'!L311,",","."))</f>
      </c>
    </row>
    <row r="309" spans="1:6" ht="12.75">
      <c r="A309" s="15">
        <f>'таблица за описание на фактури'!K312</f>
      </c>
      <c r="B309" s="15">
        <f>'таблица за описание на фактури'!J312</f>
      </c>
      <c r="C309" s="16">
        <f>IF('таблица за описание на фактури'!D312="","",SUBSTITUTE(SUBSTITUTE('таблица за описание на фактури'!D312,";",","),"&amp;","И"))</f>
      </c>
      <c r="D309" s="15">
        <f>IF('таблица за описание на фактури'!E312="","",'таблица за описание на фактури'!E312)</f>
      </c>
      <c r="E309" s="19">
        <f>IF('таблица за описание на фактури'!F312="","",'таблица за описание на фактури'!F312)</f>
      </c>
      <c r="F309" s="16">
        <f>IF('таблица за описание на фактури'!G312="","",SUBSTITUTE('таблица за описание на фактури'!L312,",","."))</f>
      </c>
    </row>
    <row r="310" spans="1:6" ht="12.75">
      <c r="A310" s="15">
        <f>'таблица за описание на фактури'!K313</f>
      </c>
      <c r="B310" s="15">
        <f>'таблица за описание на фактури'!J313</f>
      </c>
      <c r="C310" s="16">
        <f>IF('таблица за описание на фактури'!D313="","",SUBSTITUTE(SUBSTITUTE('таблица за описание на фактури'!D313,";",","),"&amp;","И"))</f>
      </c>
      <c r="D310" s="15">
        <f>IF('таблица за описание на фактури'!E313="","",'таблица за описание на фактури'!E313)</f>
      </c>
      <c r="E310" s="19">
        <f>IF('таблица за описание на фактури'!F313="","",'таблица за описание на фактури'!F313)</f>
      </c>
      <c r="F310" s="16">
        <f>IF('таблица за описание на фактури'!G313="","",SUBSTITUTE('таблица за описание на фактури'!L313,",","."))</f>
      </c>
    </row>
    <row r="311" spans="1:6" ht="12.75">
      <c r="A311" s="15">
        <f>'таблица за описание на фактури'!K314</f>
      </c>
      <c r="B311" s="15">
        <f>'таблица за описание на фактури'!J314</f>
      </c>
      <c r="C311" s="16">
        <f>IF('таблица за описание на фактури'!D314="","",SUBSTITUTE(SUBSTITUTE('таблица за описание на фактури'!D314,";",","),"&amp;","И"))</f>
      </c>
      <c r="D311" s="15">
        <f>IF('таблица за описание на фактури'!E314="","",'таблица за описание на фактури'!E314)</f>
      </c>
      <c r="E311" s="19">
        <f>IF('таблица за описание на фактури'!F314="","",'таблица за описание на фактури'!F314)</f>
      </c>
      <c r="F311" s="16">
        <f>IF('таблица за описание на фактури'!G314="","",SUBSTITUTE('таблица за описание на фактури'!L314,",","."))</f>
      </c>
    </row>
    <row r="312" spans="1:6" ht="12.75">
      <c r="A312" s="15">
        <f>'таблица за описание на фактури'!K315</f>
      </c>
      <c r="B312" s="15">
        <f>'таблица за описание на фактури'!J315</f>
      </c>
      <c r="C312" s="16">
        <f>IF('таблица за описание на фактури'!D315="","",SUBSTITUTE(SUBSTITUTE('таблица за описание на фактури'!D315,";",","),"&amp;","И"))</f>
      </c>
      <c r="D312" s="15">
        <f>IF('таблица за описание на фактури'!E315="","",'таблица за описание на фактури'!E315)</f>
      </c>
      <c r="E312" s="19">
        <f>IF('таблица за описание на фактури'!F315="","",'таблица за описание на фактури'!F315)</f>
      </c>
      <c r="F312" s="16">
        <f>IF('таблица за описание на фактури'!G315="","",SUBSTITUTE('таблица за описание на фактури'!L315,",","."))</f>
      </c>
    </row>
    <row r="313" spans="1:6" ht="12.75">
      <c r="A313" s="15">
        <f>'таблица за описание на фактури'!K316</f>
      </c>
      <c r="B313" s="15">
        <f>'таблица за описание на фактури'!J316</f>
      </c>
      <c r="C313" s="16">
        <f>IF('таблица за описание на фактури'!D316="","",SUBSTITUTE(SUBSTITUTE('таблица за описание на фактури'!D316,";",","),"&amp;","И"))</f>
      </c>
      <c r="D313" s="15">
        <f>IF('таблица за описание на фактури'!E316="","",'таблица за описание на фактури'!E316)</f>
      </c>
      <c r="E313" s="19">
        <f>IF('таблица за описание на фактури'!F316="","",'таблица за описание на фактури'!F316)</f>
      </c>
      <c r="F313" s="16">
        <f>IF('таблица за описание на фактури'!G316="","",SUBSTITUTE('таблица за описание на фактури'!L316,",","."))</f>
      </c>
    </row>
    <row r="314" spans="1:6" ht="12.75">
      <c r="A314" s="15">
        <f>'таблица за описание на фактури'!K317</f>
      </c>
      <c r="B314" s="15">
        <f>'таблица за описание на фактури'!J317</f>
      </c>
      <c r="C314" s="16">
        <f>IF('таблица за описание на фактури'!D317="","",SUBSTITUTE(SUBSTITUTE('таблица за описание на фактури'!D317,";",","),"&amp;","И"))</f>
      </c>
      <c r="D314" s="15">
        <f>IF('таблица за описание на фактури'!E317="","",'таблица за описание на фактури'!E317)</f>
      </c>
      <c r="E314" s="19">
        <f>IF('таблица за описание на фактури'!F317="","",'таблица за описание на фактури'!F317)</f>
      </c>
      <c r="F314" s="16">
        <f>IF('таблица за описание на фактури'!G317="","",SUBSTITUTE('таблица за описание на фактури'!L317,",","."))</f>
      </c>
    </row>
    <row r="315" spans="1:6" ht="12.75">
      <c r="A315" s="15">
        <f>'таблица за описание на фактури'!K318</f>
      </c>
      <c r="B315" s="15">
        <f>'таблица за описание на фактури'!J318</f>
      </c>
      <c r="C315" s="16">
        <f>IF('таблица за описание на фактури'!D318="","",SUBSTITUTE(SUBSTITUTE('таблица за описание на фактури'!D318,";",","),"&amp;","И"))</f>
      </c>
      <c r="D315" s="15">
        <f>IF('таблица за описание на фактури'!E318="","",'таблица за описание на фактури'!E318)</f>
      </c>
      <c r="E315" s="19">
        <f>IF('таблица за описание на фактури'!F318="","",'таблица за описание на фактури'!F318)</f>
      </c>
      <c r="F315" s="16">
        <f>IF('таблица за описание на фактури'!G318="","",SUBSTITUTE('таблица за описание на фактури'!L318,",","."))</f>
      </c>
    </row>
    <row r="316" spans="1:6" ht="12.75">
      <c r="A316" s="15">
        <f>'таблица за описание на фактури'!K319</f>
      </c>
      <c r="B316" s="15">
        <f>'таблица за описание на фактури'!J319</f>
      </c>
      <c r="C316" s="16">
        <f>IF('таблица за описание на фактури'!D319="","",SUBSTITUTE(SUBSTITUTE('таблица за описание на фактури'!D319,";",","),"&amp;","И"))</f>
      </c>
      <c r="D316" s="15">
        <f>IF('таблица за описание на фактури'!E319="","",'таблица за описание на фактури'!E319)</f>
      </c>
      <c r="E316" s="19">
        <f>IF('таблица за описание на фактури'!F319="","",'таблица за описание на фактури'!F319)</f>
      </c>
      <c r="F316" s="16">
        <f>IF('таблица за описание на фактури'!G319="","",SUBSTITUTE('таблица за описание на фактури'!L319,",","."))</f>
      </c>
    </row>
    <row r="317" spans="1:6" ht="12.75">
      <c r="A317" s="15">
        <f>'таблица за описание на фактури'!K320</f>
      </c>
      <c r="B317" s="15">
        <f>'таблица за описание на фактури'!J320</f>
      </c>
      <c r="C317" s="16">
        <f>IF('таблица за описание на фактури'!D320="","",SUBSTITUTE(SUBSTITUTE('таблица за описание на фактури'!D320,";",","),"&amp;","И"))</f>
      </c>
      <c r="D317" s="15">
        <f>IF('таблица за описание на фактури'!E320="","",'таблица за описание на фактури'!E320)</f>
      </c>
      <c r="E317" s="19">
        <f>IF('таблица за описание на фактури'!F320="","",'таблица за описание на фактури'!F320)</f>
      </c>
      <c r="F317" s="16">
        <f>IF('таблица за описание на фактури'!G320="","",SUBSTITUTE('таблица за описание на фактури'!L320,",","."))</f>
      </c>
    </row>
    <row r="318" spans="1:6" ht="12.75">
      <c r="A318" s="15">
        <f>'таблица за описание на фактури'!K321</f>
      </c>
      <c r="B318" s="15">
        <f>'таблица за описание на фактури'!J321</f>
      </c>
      <c r="C318" s="16">
        <f>IF('таблица за описание на фактури'!D321="","",SUBSTITUTE(SUBSTITUTE('таблица за описание на фактури'!D321,";",","),"&amp;","И"))</f>
      </c>
      <c r="D318" s="15">
        <f>IF('таблица за описание на фактури'!E321="","",'таблица за описание на фактури'!E321)</f>
      </c>
      <c r="E318" s="19">
        <f>IF('таблица за описание на фактури'!F321="","",'таблица за описание на фактури'!F321)</f>
      </c>
      <c r="F318" s="16">
        <f>IF('таблица за описание на фактури'!G321="","",SUBSTITUTE('таблица за описание на фактури'!L321,",","."))</f>
      </c>
    </row>
    <row r="319" spans="1:6" ht="12.75">
      <c r="A319" s="15">
        <f>'таблица за описание на фактури'!K322</f>
      </c>
      <c r="B319" s="15">
        <f>'таблица за описание на фактури'!J322</f>
      </c>
      <c r="C319" s="16">
        <f>IF('таблица за описание на фактури'!D322="","",SUBSTITUTE(SUBSTITUTE('таблица за описание на фактури'!D322,";",","),"&amp;","И"))</f>
      </c>
      <c r="D319" s="15">
        <f>IF('таблица за описание на фактури'!E322="","",'таблица за описание на фактури'!E322)</f>
      </c>
      <c r="E319" s="19">
        <f>IF('таблица за описание на фактури'!F322="","",'таблица за описание на фактури'!F322)</f>
      </c>
      <c r="F319" s="16">
        <f>IF('таблица за описание на фактури'!G322="","",SUBSTITUTE('таблица за описание на фактури'!L322,",","."))</f>
      </c>
    </row>
    <row r="320" spans="1:6" ht="12.75">
      <c r="A320" s="15">
        <f>'таблица за описание на фактури'!K323</f>
      </c>
      <c r="B320" s="15">
        <f>'таблица за описание на фактури'!J323</f>
      </c>
      <c r="C320" s="16">
        <f>IF('таблица за описание на фактури'!D323="","",SUBSTITUTE(SUBSTITUTE('таблица за описание на фактури'!D323,";",","),"&amp;","И"))</f>
      </c>
      <c r="D320" s="15">
        <f>IF('таблица за описание на фактури'!E323="","",'таблица за описание на фактури'!E323)</f>
      </c>
      <c r="E320" s="19">
        <f>IF('таблица за описание на фактури'!F323="","",'таблица за описание на фактури'!F323)</f>
      </c>
      <c r="F320" s="16">
        <f>IF('таблица за описание на фактури'!G323="","",SUBSTITUTE('таблица за описание на фактури'!L323,",","."))</f>
      </c>
    </row>
    <row r="321" spans="1:6" ht="12.75">
      <c r="A321" s="15">
        <f>'таблица за описание на фактури'!K324</f>
      </c>
      <c r="B321" s="15">
        <f>'таблица за описание на фактури'!J324</f>
      </c>
      <c r="C321" s="16">
        <f>IF('таблица за описание на фактури'!D324="","",SUBSTITUTE(SUBSTITUTE('таблица за описание на фактури'!D324,";",","),"&amp;","И"))</f>
      </c>
      <c r="D321" s="15">
        <f>IF('таблица за описание на фактури'!E324="","",'таблица за описание на фактури'!E324)</f>
      </c>
      <c r="E321" s="19">
        <f>IF('таблица за описание на фактури'!F324="","",'таблица за описание на фактури'!F324)</f>
      </c>
      <c r="F321" s="16">
        <f>IF('таблица за описание на фактури'!G324="","",SUBSTITUTE('таблица за описание на фактури'!L324,",","."))</f>
      </c>
    </row>
    <row r="322" spans="1:6" ht="12.75">
      <c r="A322" s="15">
        <f>'таблица за описание на фактури'!K325</f>
      </c>
      <c r="B322" s="15">
        <f>'таблица за описание на фактури'!J325</f>
      </c>
      <c r="C322" s="16">
        <f>IF('таблица за описание на фактури'!D325="","",SUBSTITUTE(SUBSTITUTE('таблица за описание на фактури'!D325,";",","),"&amp;","И"))</f>
      </c>
      <c r="D322" s="15">
        <f>IF('таблица за описание на фактури'!E325="","",'таблица за описание на фактури'!E325)</f>
      </c>
      <c r="E322" s="19">
        <f>IF('таблица за описание на фактури'!F325="","",'таблица за описание на фактури'!F325)</f>
      </c>
      <c r="F322" s="16">
        <f>IF('таблица за описание на фактури'!G325="","",SUBSTITUTE('таблица за описание на фактури'!L325,",","."))</f>
      </c>
    </row>
    <row r="323" spans="1:6" ht="12.75">
      <c r="A323" s="15">
        <f>'таблица за описание на фактури'!K326</f>
      </c>
      <c r="B323" s="15">
        <f>'таблица за описание на фактури'!J326</f>
      </c>
      <c r="C323" s="16">
        <f>IF('таблица за описание на фактури'!D326="","",SUBSTITUTE(SUBSTITUTE('таблица за описание на фактури'!D326,";",","),"&amp;","И"))</f>
      </c>
      <c r="D323" s="15">
        <f>IF('таблица за описание на фактури'!E326="","",'таблица за описание на фактури'!E326)</f>
      </c>
      <c r="E323" s="19">
        <f>IF('таблица за описание на фактури'!F326="","",'таблица за описание на фактури'!F326)</f>
      </c>
      <c r="F323" s="16">
        <f>IF('таблица за описание на фактури'!G326="","",SUBSTITUTE('таблица за описание на фактури'!L326,",","."))</f>
      </c>
    </row>
    <row r="324" spans="1:6" ht="12.75">
      <c r="A324" s="15">
        <f>'таблица за описание на фактури'!K327</f>
      </c>
      <c r="B324" s="15">
        <f>'таблица за описание на фактури'!J327</f>
      </c>
      <c r="C324" s="16">
        <f>IF('таблица за описание на фактури'!D327="","",SUBSTITUTE(SUBSTITUTE('таблица за описание на фактури'!D327,";",","),"&amp;","И"))</f>
      </c>
      <c r="D324" s="15">
        <f>IF('таблица за описание на фактури'!E327="","",'таблица за описание на фактури'!E327)</f>
      </c>
      <c r="E324" s="19">
        <f>IF('таблица за описание на фактури'!F327="","",'таблица за описание на фактури'!F327)</f>
      </c>
      <c r="F324" s="16">
        <f>IF('таблица за описание на фактури'!G327="","",SUBSTITUTE('таблица за описание на фактури'!L327,",","."))</f>
      </c>
    </row>
    <row r="325" spans="1:6" ht="12.75">
      <c r="A325" s="15">
        <f>'таблица за описание на фактури'!K328</f>
      </c>
      <c r="B325" s="15">
        <f>'таблица за описание на фактури'!J328</f>
      </c>
      <c r="C325" s="16">
        <f>IF('таблица за описание на фактури'!D328="","",SUBSTITUTE(SUBSTITUTE('таблица за описание на фактури'!D328,";",","),"&amp;","И"))</f>
      </c>
      <c r="D325" s="15">
        <f>IF('таблица за описание на фактури'!E328="","",'таблица за описание на фактури'!E328)</f>
      </c>
      <c r="E325" s="19">
        <f>IF('таблица за описание на фактури'!F328="","",'таблица за описание на фактури'!F328)</f>
      </c>
      <c r="F325" s="16">
        <f>IF('таблица за описание на фактури'!G328="","",SUBSTITUTE('таблица за описание на фактури'!L328,",","."))</f>
      </c>
    </row>
    <row r="326" spans="1:6" ht="12.75">
      <c r="A326" s="15">
        <f>'таблица за описание на фактури'!K329</f>
      </c>
      <c r="B326" s="15">
        <f>'таблица за описание на фактури'!J329</f>
      </c>
      <c r="C326" s="16">
        <f>IF('таблица за описание на фактури'!D329="","",SUBSTITUTE(SUBSTITUTE('таблица за описание на фактури'!D329,";",","),"&amp;","И"))</f>
      </c>
      <c r="D326" s="15">
        <f>IF('таблица за описание на фактури'!E329="","",'таблица за описание на фактури'!E329)</f>
      </c>
      <c r="E326" s="19">
        <f>IF('таблица за описание на фактури'!F329="","",'таблица за описание на фактури'!F329)</f>
      </c>
      <c r="F326" s="16">
        <f>IF('таблица за описание на фактури'!G329="","",SUBSTITUTE('таблица за описание на фактури'!L329,",","."))</f>
      </c>
    </row>
    <row r="327" spans="1:6" ht="12.75">
      <c r="A327" s="15">
        <f>'таблица за описание на фактури'!K330</f>
      </c>
      <c r="B327" s="15">
        <f>'таблица за описание на фактури'!J330</f>
      </c>
      <c r="C327" s="16">
        <f>IF('таблица за описание на фактури'!D330="","",SUBSTITUTE(SUBSTITUTE('таблица за описание на фактури'!D330,";",","),"&amp;","И"))</f>
      </c>
      <c r="D327" s="15">
        <f>IF('таблица за описание на фактури'!E330="","",'таблица за описание на фактури'!E330)</f>
      </c>
      <c r="E327" s="19">
        <f>IF('таблица за описание на фактури'!F330="","",'таблица за описание на фактури'!F330)</f>
      </c>
      <c r="F327" s="16">
        <f>IF('таблица за описание на фактури'!G330="","",SUBSTITUTE('таблица за описание на фактури'!L330,",","."))</f>
      </c>
    </row>
    <row r="328" spans="1:6" ht="12.75">
      <c r="A328" s="15">
        <f>'таблица за описание на фактури'!K331</f>
      </c>
      <c r="B328" s="15">
        <f>'таблица за описание на фактури'!J331</f>
      </c>
      <c r="C328" s="16">
        <f>IF('таблица за описание на фактури'!D331="","",SUBSTITUTE(SUBSTITUTE('таблица за описание на фактури'!D331,";",","),"&amp;","И"))</f>
      </c>
      <c r="D328" s="15">
        <f>IF('таблица за описание на фактури'!E331="","",'таблица за описание на фактури'!E331)</f>
      </c>
      <c r="E328" s="19">
        <f>IF('таблица за описание на фактури'!F331="","",'таблица за описание на фактури'!F331)</f>
      </c>
      <c r="F328" s="16">
        <f>IF('таблица за описание на фактури'!G331="","",SUBSTITUTE('таблица за описание на фактури'!L331,",","."))</f>
      </c>
    </row>
    <row r="329" spans="1:6" ht="12.75">
      <c r="A329" s="15">
        <f>'таблица за описание на фактури'!K332</f>
      </c>
      <c r="B329" s="15">
        <f>'таблица за описание на фактури'!J332</f>
      </c>
      <c r="C329" s="16">
        <f>IF('таблица за описание на фактури'!D332="","",SUBSTITUTE(SUBSTITUTE('таблица за описание на фактури'!D332,";",","),"&amp;","И"))</f>
      </c>
      <c r="D329" s="15">
        <f>IF('таблица за описание на фактури'!E332="","",'таблица за описание на фактури'!E332)</f>
      </c>
      <c r="E329" s="19">
        <f>IF('таблица за описание на фактури'!F332="","",'таблица за описание на фактури'!F332)</f>
      </c>
      <c r="F329" s="16">
        <f>IF('таблица за описание на фактури'!G332="","",SUBSTITUTE('таблица за описание на фактури'!L332,",","."))</f>
      </c>
    </row>
    <row r="330" spans="1:6" ht="12.75">
      <c r="A330" s="15">
        <f>'таблица за описание на фактури'!K333</f>
      </c>
      <c r="B330" s="15">
        <f>'таблица за описание на фактури'!J333</f>
      </c>
      <c r="C330" s="16">
        <f>IF('таблица за описание на фактури'!D333="","",SUBSTITUTE(SUBSTITUTE('таблица за описание на фактури'!D333,";",","),"&amp;","И"))</f>
      </c>
      <c r="D330" s="15">
        <f>IF('таблица за описание на фактури'!E333="","",'таблица за описание на фактури'!E333)</f>
      </c>
      <c r="E330" s="19">
        <f>IF('таблица за описание на фактури'!F333="","",'таблица за описание на фактури'!F333)</f>
      </c>
      <c r="F330" s="16">
        <f>IF('таблица за описание на фактури'!G333="","",SUBSTITUTE('таблица за описание на фактури'!L333,",","."))</f>
      </c>
    </row>
    <row r="331" spans="1:6" ht="12.75">
      <c r="A331" s="15">
        <f>'таблица за описание на фактури'!K334</f>
      </c>
      <c r="B331" s="15">
        <f>'таблица за описание на фактури'!J334</f>
      </c>
      <c r="C331" s="16">
        <f>IF('таблица за описание на фактури'!D334="","",SUBSTITUTE(SUBSTITUTE('таблица за описание на фактури'!D334,";",","),"&amp;","И"))</f>
      </c>
      <c r="D331" s="15">
        <f>IF('таблица за описание на фактури'!E334="","",'таблица за описание на фактури'!E334)</f>
      </c>
      <c r="E331" s="19">
        <f>IF('таблица за описание на фактури'!F334="","",'таблица за описание на фактури'!F334)</f>
      </c>
      <c r="F331" s="16">
        <f>IF('таблица за описание на фактури'!G334="","",SUBSTITUTE('таблица за описание на фактури'!L334,",","."))</f>
      </c>
    </row>
    <row r="332" spans="1:6" ht="12.75">
      <c r="A332" s="15">
        <f>'таблица за описание на фактури'!K335</f>
      </c>
      <c r="B332" s="15">
        <f>'таблица за описание на фактури'!J335</f>
      </c>
      <c r="C332" s="16">
        <f>IF('таблица за описание на фактури'!D335="","",SUBSTITUTE(SUBSTITUTE('таблица за описание на фактури'!D335,";",","),"&amp;","И"))</f>
      </c>
      <c r="D332" s="15">
        <f>IF('таблица за описание на фактури'!E335="","",'таблица за описание на фактури'!E335)</f>
      </c>
      <c r="E332" s="19">
        <f>IF('таблица за описание на фактури'!F335="","",'таблица за описание на фактури'!F335)</f>
      </c>
      <c r="F332" s="16">
        <f>IF('таблица за описание на фактури'!G335="","",SUBSTITUTE('таблица за описание на фактури'!L335,",","."))</f>
      </c>
    </row>
    <row r="333" spans="1:6" ht="12.75">
      <c r="A333" s="15">
        <f>'таблица за описание на фактури'!K336</f>
      </c>
      <c r="B333" s="15">
        <f>'таблица за описание на фактури'!J336</f>
      </c>
      <c r="C333" s="16">
        <f>IF('таблица за описание на фактури'!D336="","",SUBSTITUTE(SUBSTITUTE('таблица за описание на фактури'!D336,";",","),"&amp;","И"))</f>
      </c>
      <c r="D333" s="15">
        <f>IF('таблица за описание на фактури'!E336="","",'таблица за описание на фактури'!E336)</f>
      </c>
      <c r="E333" s="19">
        <f>IF('таблица за описание на фактури'!F336="","",'таблица за описание на фактури'!F336)</f>
      </c>
      <c r="F333" s="16">
        <f>IF('таблица за описание на фактури'!G336="","",SUBSTITUTE('таблица за описание на фактури'!L336,",","."))</f>
      </c>
    </row>
    <row r="334" spans="1:6" ht="12.75">
      <c r="A334" s="15">
        <f>'таблица за описание на фактури'!K337</f>
      </c>
      <c r="B334" s="15">
        <f>'таблица за описание на фактури'!J337</f>
      </c>
      <c r="C334" s="16">
        <f>IF('таблица за описание на фактури'!D337="","",SUBSTITUTE(SUBSTITUTE('таблица за описание на фактури'!D337,";",","),"&amp;","И"))</f>
      </c>
      <c r="D334" s="15">
        <f>IF('таблица за описание на фактури'!E337="","",'таблица за описание на фактури'!E337)</f>
      </c>
      <c r="E334" s="19">
        <f>IF('таблица за описание на фактури'!F337="","",'таблица за описание на фактури'!F337)</f>
      </c>
      <c r="F334" s="16">
        <f>IF('таблица за описание на фактури'!G337="","",SUBSTITUTE('таблица за описание на фактури'!L337,",","."))</f>
      </c>
    </row>
    <row r="335" spans="1:6" ht="12.75">
      <c r="A335" s="15">
        <f>'таблица за описание на фактури'!K338</f>
      </c>
      <c r="B335" s="15">
        <f>'таблица за описание на фактури'!J338</f>
      </c>
      <c r="C335" s="16">
        <f>IF('таблица за описание на фактури'!D338="","",SUBSTITUTE(SUBSTITUTE('таблица за описание на фактури'!D338,";",","),"&amp;","И"))</f>
      </c>
      <c r="D335" s="15">
        <f>IF('таблица за описание на фактури'!E338="","",'таблица за описание на фактури'!E338)</f>
      </c>
      <c r="E335" s="19">
        <f>IF('таблица за описание на фактури'!F338="","",'таблица за описание на фактури'!F338)</f>
      </c>
      <c r="F335" s="16">
        <f>IF('таблица за описание на фактури'!G338="","",SUBSTITUTE('таблица за описание на фактури'!L338,",","."))</f>
      </c>
    </row>
    <row r="336" spans="1:6" ht="12.75">
      <c r="A336" s="15">
        <f>'таблица за описание на фактури'!K339</f>
      </c>
      <c r="B336" s="15">
        <f>'таблица за описание на фактури'!J339</f>
      </c>
      <c r="C336" s="16">
        <f>IF('таблица за описание на фактури'!D339="","",SUBSTITUTE(SUBSTITUTE('таблица за описание на фактури'!D339,";",","),"&amp;","И"))</f>
      </c>
      <c r="D336" s="15">
        <f>IF('таблица за описание на фактури'!E339="","",'таблица за описание на фактури'!E339)</f>
      </c>
      <c r="E336" s="19">
        <f>IF('таблица за описание на фактури'!F339="","",'таблица за описание на фактури'!F339)</f>
      </c>
      <c r="F336" s="16">
        <f>IF('таблица за описание на фактури'!G339="","",SUBSTITUTE('таблица за описание на фактури'!L339,",","."))</f>
      </c>
    </row>
    <row r="337" spans="1:6" ht="12.75">
      <c r="A337" s="15">
        <f>'таблица за описание на фактури'!K340</f>
      </c>
      <c r="B337" s="15">
        <f>'таблица за описание на фактури'!J340</f>
      </c>
      <c r="C337" s="16">
        <f>IF('таблица за описание на фактури'!D340="","",SUBSTITUTE(SUBSTITUTE('таблица за описание на фактури'!D340,";",","),"&amp;","И"))</f>
      </c>
      <c r="D337" s="15">
        <f>IF('таблица за описание на фактури'!E340="","",'таблица за описание на фактури'!E340)</f>
      </c>
      <c r="E337" s="19">
        <f>IF('таблица за описание на фактури'!F340="","",'таблица за описание на фактури'!F340)</f>
      </c>
      <c r="F337" s="16">
        <f>IF('таблица за описание на фактури'!G340="","",SUBSTITUTE('таблица за описание на фактури'!L340,",","."))</f>
      </c>
    </row>
    <row r="338" spans="1:6" ht="12.75">
      <c r="A338" s="15">
        <f>'таблица за описание на фактури'!K341</f>
      </c>
      <c r="B338" s="15">
        <f>'таблица за описание на фактури'!J341</f>
      </c>
      <c r="C338" s="16">
        <f>IF('таблица за описание на фактури'!D341="","",SUBSTITUTE(SUBSTITUTE('таблица за описание на фактури'!D341,";",","),"&amp;","И"))</f>
      </c>
      <c r="D338" s="15">
        <f>IF('таблица за описание на фактури'!E341="","",'таблица за описание на фактури'!E341)</f>
      </c>
      <c r="E338" s="19">
        <f>IF('таблица за описание на фактури'!F341="","",'таблица за описание на фактури'!F341)</f>
      </c>
      <c r="F338" s="16">
        <f>IF('таблица за описание на фактури'!G341="","",SUBSTITUTE('таблица за описание на фактури'!L341,",","."))</f>
      </c>
    </row>
    <row r="339" spans="1:6" ht="12.75">
      <c r="A339" s="15">
        <f>'таблица за описание на фактури'!K342</f>
      </c>
      <c r="B339" s="15">
        <f>'таблица за описание на фактури'!J342</f>
      </c>
      <c r="C339" s="16">
        <f>IF('таблица за описание на фактури'!D342="","",SUBSTITUTE(SUBSTITUTE('таблица за описание на фактури'!D342,";",","),"&amp;","И"))</f>
      </c>
      <c r="D339" s="15">
        <f>IF('таблица за описание на фактури'!E342="","",'таблица за описание на фактури'!E342)</f>
      </c>
      <c r="E339" s="19">
        <f>IF('таблица за описание на фактури'!F342="","",'таблица за описание на фактури'!F342)</f>
      </c>
      <c r="F339" s="16">
        <f>IF('таблица за описание на фактури'!G342="","",SUBSTITUTE('таблица за описание на фактури'!L342,",","."))</f>
      </c>
    </row>
    <row r="340" spans="1:6" ht="12.75">
      <c r="A340" s="15">
        <f>'таблица за описание на фактури'!K343</f>
      </c>
      <c r="B340" s="15">
        <f>'таблица за описание на фактури'!J343</f>
      </c>
      <c r="C340" s="16">
        <f>IF('таблица за описание на фактури'!D343="","",SUBSTITUTE(SUBSTITUTE('таблица за описание на фактури'!D343,";",","),"&amp;","И"))</f>
      </c>
      <c r="D340" s="15">
        <f>IF('таблица за описание на фактури'!E343="","",'таблица за описание на фактури'!E343)</f>
      </c>
      <c r="E340" s="19">
        <f>IF('таблица за описание на фактури'!F343="","",'таблица за описание на фактури'!F343)</f>
      </c>
      <c r="F340" s="16">
        <f>IF('таблица за описание на фактури'!G343="","",SUBSTITUTE('таблица за описание на фактури'!L343,",","."))</f>
      </c>
    </row>
    <row r="341" spans="1:6" ht="12.75">
      <c r="A341" s="15">
        <f>'таблица за описание на фактури'!K344</f>
      </c>
      <c r="B341" s="15">
        <f>'таблица за описание на фактури'!J344</f>
      </c>
      <c r="C341" s="16">
        <f>IF('таблица за описание на фактури'!D344="","",SUBSTITUTE(SUBSTITUTE('таблица за описание на фактури'!D344,";",","),"&amp;","И"))</f>
      </c>
      <c r="D341" s="15">
        <f>IF('таблица за описание на фактури'!E344="","",'таблица за описание на фактури'!E344)</f>
      </c>
      <c r="E341" s="19">
        <f>IF('таблица за описание на фактури'!F344="","",'таблица за описание на фактури'!F344)</f>
      </c>
      <c r="F341" s="16">
        <f>IF('таблица за описание на фактури'!G344="","",SUBSTITUTE('таблица за описание на фактури'!L344,",","."))</f>
      </c>
    </row>
    <row r="342" spans="1:6" ht="12.75">
      <c r="A342" s="15">
        <f>'таблица за описание на фактури'!K345</f>
      </c>
      <c r="B342" s="15">
        <f>'таблица за описание на фактури'!J345</f>
      </c>
      <c r="C342" s="16">
        <f>IF('таблица за описание на фактури'!D345="","",SUBSTITUTE(SUBSTITUTE('таблица за описание на фактури'!D345,";",","),"&amp;","И"))</f>
      </c>
      <c r="D342" s="15">
        <f>IF('таблица за описание на фактури'!E345="","",'таблица за описание на фактури'!E345)</f>
      </c>
      <c r="E342" s="19">
        <f>IF('таблица за описание на фактури'!F345="","",'таблица за описание на фактури'!F345)</f>
      </c>
      <c r="F342" s="16">
        <f>IF('таблица за описание на фактури'!G345="","",SUBSTITUTE('таблица за описание на фактури'!L345,",","."))</f>
      </c>
    </row>
    <row r="343" spans="1:6" ht="12.75">
      <c r="A343" s="15">
        <f>'таблица за описание на фактури'!K346</f>
      </c>
      <c r="B343" s="15">
        <f>'таблица за описание на фактури'!J346</f>
      </c>
      <c r="C343" s="16">
        <f>IF('таблица за описание на фактури'!D346="","",SUBSTITUTE(SUBSTITUTE('таблица за описание на фактури'!D346,";",","),"&amp;","И"))</f>
      </c>
      <c r="D343" s="15">
        <f>IF('таблица за описание на фактури'!E346="","",'таблица за описание на фактури'!E346)</f>
      </c>
      <c r="E343" s="19">
        <f>IF('таблица за описание на фактури'!F346="","",'таблица за описание на фактури'!F346)</f>
      </c>
      <c r="F343" s="16">
        <f>IF('таблица за описание на фактури'!G346="","",SUBSTITUTE('таблица за описание на фактури'!L346,",","."))</f>
      </c>
    </row>
    <row r="344" spans="1:6" ht="12.75">
      <c r="A344" s="15">
        <f>'таблица за описание на фактури'!K347</f>
      </c>
      <c r="B344" s="15">
        <f>'таблица за описание на фактури'!J347</f>
      </c>
      <c r="C344" s="16">
        <f>IF('таблица за описание на фактури'!D347="","",SUBSTITUTE(SUBSTITUTE('таблица за описание на фактури'!D347,";",","),"&amp;","И"))</f>
      </c>
      <c r="D344" s="15">
        <f>IF('таблица за описание на фактури'!E347="","",'таблица за описание на фактури'!E347)</f>
      </c>
      <c r="E344" s="19">
        <f>IF('таблица за описание на фактури'!F347="","",'таблица за описание на фактури'!F347)</f>
      </c>
      <c r="F344" s="16">
        <f>IF('таблица за описание на фактури'!G347="","",SUBSTITUTE('таблица за описание на фактури'!L347,",","."))</f>
      </c>
    </row>
    <row r="345" spans="1:6" ht="12.75">
      <c r="A345" s="15">
        <f>'таблица за описание на фактури'!K348</f>
      </c>
      <c r="B345" s="15">
        <f>'таблица за описание на фактури'!J348</f>
      </c>
      <c r="C345" s="16">
        <f>IF('таблица за описание на фактури'!D348="","",SUBSTITUTE(SUBSTITUTE('таблица за описание на фактури'!D348,";",","),"&amp;","И"))</f>
      </c>
      <c r="D345" s="15">
        <f>IF('таблица за описание на фактури'!E348="","",'таблица за описание на фактури'!E348)</f>
      </c>
      <c r="E345" s="19">
        <f>IF('таблица за описание на фактури'!F348="","",'таблица за описание на фактури'!F348)</f>
      </c>
      <c r="F345" s="16">
        <f>IF('таблица за описание на фактури'!G348="","",SUBSTITUTE('таблица за описание на фактури'!L348,",","."))</f>
      </c>
    </row>
    <row r="346" spans="1:6" ht="12.75">
      <c r="A346" s="15">
        <f>'таблица за описание на фактури'!K349</f>
      </c>
      <c r="B346" s="15">
        <f>'таблица за описание на фактури'!J349</f>
      </c>
      <c r="C346" s="16">
        <f>IF('таблица за описание на фактури'!D349="","",SUBSTITUTE(SUBSTITUTE('таблица за описание на фактури'!D349,";",","),"&amp;","И"))</f>
      </c>
      <c r="D346" s="15">
        <f>IF('таблица за описание на фактури'!E349="","",'таблица за описание на фактури'!E349)</f>
      </c>
      <c r="E346" s="19">
        <f>IF('таблица за описание на фактури'!F349="","",'таблица за описание на фактури'!F349)</f>
      </c>
      <c r="F346" s="16">
        <f>IF('таблица за описание на фактури'!G349="","",SUBSTITUTE('таблица за описание на фактури'!L349,",","."))</f>
      </c>
    </row>
    <row r="347" spans="1:6" ht="12.75">
      <c r="A347" s="15">
        <f>'таблица за описание на фактури'!K350</f>
      </c>
      <c r="B347" s="15">
        <f>'таблица за описание на фактури'!J350</f>
      </c>
      <c r="C347" s="16">
        <f>IF('таблица за описание на фактури'!D350="","",SUBSTITUTE(SUBSTITUTE('таблица за описание на фактури'!D350,";",","),"&amp;","И"))</f>
      </c>
      <c r="D347" s="15">
        <f>IF('таблица за описание на фактури'!E350="","",'таблица за описание на фактури'!E350)</f>
      </c>
      <c r="E347" s="19">
        <f>IF('таблица за описание на фактури'!F350="","",'таблица за описание на фактури'!F350)</f>
      </c>
      <c r="F347" s="16">
        <f>IF('таблица за описание на фактури'!G350="","",SUBSTITUTE('таблица за описание на фактури'!L350,",","."))</f>
      </c>
    </row>
    <row r="348" spans="1:6" ht="12.75">
      <c r="A348" s="15">
        <f>'таблица за описание на фактури'!K351</f>
      </c>
      <c r="B348" s="15">
        <f>'таблица за описание на фактури'!J351</f>
      </c>
      <c r="C348" s="16">
        <f>IF('таблица за описание на фактури'!D351="","",SUBSTITUTE(SUBSTITUTE('таблица за описание на фактури'!D351,";",","),"&amp;","И"))</f>
      </c>
      <c r="D348" s="15">
        <f>IF('таблица за описание на фактури'!E351="","",'таблица за описание на фактури'!E351)</f>
      </c>
      <c r="E348" s="19">
        <f>IF('таблица за описание на фактури'!F351="","",'таблица за описание на фактури'!F351)</f>
      </c>
      <c r="F348" s="16">
        <f>IF('таблица за описание на фактури'!G351="","",SUBSTITUTE('таблица за описание на фактури'!L351,",","."))</f>
      </c>
    </row>
    <row r="349" spans="1:6" ht="12.75">
      <c r="A349" s="15">
        <f>'таблица за описание на фактури'!K352</f>
      </c>
      <c r="B349" s="15">
        <f>'таблица за описание на фактури'!J352</f>
      </c>
      <c r="C349" s="16">
        <f>IF('таблица за описание на фактури'!D352="","",SUBSTITUTE(SUBSTITUTE('таблица за описание на фактури'!D352,";",","),"&amp;","И"))</f>
      </c>
      <c r="D349" s="15">
        <f>IF('таблица за описание на фактури'!E352="","",'таблица за описание на фактури'!E352)</f>
      </c>
      <c r="E349" s="19">
        <f>IF('таблица за описание на фактури'!F352="","",'таблица за описание на фактури'!F352)</f>
      </c>
      <c r="F349" s="16">
        <f>IF('таблица за описание на фактури'!G352="","",SUBSTITUTE('таблица за описание на фактури'!L352,",","."))</f>
      </c>
    </row>
    <row r="350" spans="1:6" ht="12.75">
      <c r="A350" s="15">
        <f>'таблица за описание на фактури'!K353</f>
      </c>
      <c r="B350" s="15">
        <f>'таблица за описание на фактури'!J353</f>
      </c>
      <c r="C350" s="16">
        <f>IF('таблица за описание на фактури'!D353="","",SUBSTITUTE(SUBSTITUTE('таблица за описание на фактури'!D353,";",","),"&amp;","И"))</f>
      </c>
      <c r="D350" s="15">
        <f>IF('таблица за описание на фактури'!E353="","",'таблица за описание на фактури'!E353)</f>
      </c>
      <c r="E350" s="19">
        <f>IF('таблица за описание на фактури'!F353="","",'таблица за описание на фактури'!F353)</f>
      </c>
      <c r="F350" s="16">
        <f>IF('таблица за описание на фактури'!G353="","",SUBSTITUTE('таблица за описание на фактури'!L353,",","."))</f>
      </c>
    </row>
    <row r="351" spans="1:6" ht="12.75">
      <c r="A351" s="15">
        <f>'таблица за описание на фактури'!K354</f>
      </c>
      <c r="B351" s="15">
        <f>'таблица за описание на фактури'!J354</f>
      </c>
      <c r="C351" s="16">
        <f>IF('таблица за описание на фактури'!D354="","",SUBSTITUTE(SUBSTITUTE('таблица за описание на фактури'!D354,";",","),"&amp;","И"))</f>
      </c>
      <c r="D351" s="15">
        <f>IF('таблица за описание на фактури'!E354="","",'таблица за описание на фактури'!E354)</f>
      </c>
      <c r="E351" s="19">
        <f>IF('таблица за описание на фактури'!F354="","",'таблица за описание на фактури'!F354)</f>
      </c>
      <c r="F351" s="16">
        <f>IF('таблица за описание на фактури'!G354="","",SUBSTITUTE('таблица за описание на фактури'!L354,",","."))</f>
      </c>
    </row>
    <row r="352" spans="1:6" ht="12.75">
      <c r="A352" s="15">
        <f>'таблица за описание на фактури'!K355</f>
      </c>
      <c r="B352" s="15">
        <f>'таблица за описание на фактури'!J355</f>
      </c>
      <c r="C352" s="16">
        <f>IF('таблица за описание на фактури'!D355="","",SUBSTITUTE(SUBSTITUTE('таблица за описание на фактури'!D355,";",","),"&amp;","И"))</f>
      </c>
      <c r="D352" s="15">
        <f>IF('таблица за описание на фактури'!E355="","",'таблица за описание на фактури'!E355)</f>
      </c>
      <c r="E352" s="19">
        <f>IF('таблица за описание на фактури'!F355="","",'таблица за описание на фактури'!F355)</f>
      </c>
      <c r="F352" s="16">
        <f>IF('таблица за описание на фактури'!G355="","",SUBSTITUTE('таблица за описание на фактури'!L355,",","."))</f>
      </c>
    </row>
    <row r="353" spans="1:6" ht="12.75">
      <c r="A353" s="15">
        <f>'таблица за описание на фактури'!K356</f>
      </c>
      <c r="B353" s="15">
        <f>'таблица за описание на фактури'!J356</f>
      </c>
      <c r="C353" s="16">
        <f>IF('таблица за описание на фактури'!D356="","",SUBSTITUTE(SUBSTITUTE('таблица за описание на фактури'!D356,";",","),"&amp;","И"))</f>
      </c>
      <c r="D353" s="15">
        <f>IF('таблица за описание на фактури'!E356="","",'таблица за описание на фактури'!E356)</f>
      </c>
      <c r="E353" s="19">
        <f>IF('таблица за описание на фактури'!F356="","",'таблица за описание на фактури'!F356)</f>
      </c>
      <c r="F353" s="16">
        <f>IF('таблица за описание на фактури'!G356="","",SUBSTITUTE('таблица за описание на фактури'!L356,",","."))</f>
      </c>
    </row>
    <row r="354" spans="1:6" ht="12.75">
      <c r="A354" s="15">
        <f>'таблица за описание на фактури'!K357</f>
      </c>
      <c r="B354" s="15">
        <f>'таблица за описание на фактури'!J357</f>
      </c>
      <c r="C354" s="16">
        <f>IF('таблица за описание на фактури'!D357="","",SUBSTITUTE(SUBSTITUTE('таблица за описание на фактури'!D357,";",","),"&amp;","И"))</f>
      </c>
      <c r="D354" s="15">
        <f>IF('таблица за описание на фактури'!E357="","",'таблица за описание на фактури'!E357)</f>
      </c>
      <c r="E354" s="19">
        <f>IF('таблица за описание на фактури'!F357="","",'таблица за описание на фактури'!F357)</f>
      </c>
      <c r="F354" s="16">
        <f>IF('таблица за описание на фактури'!G357="","",SUBSTITUTE('таблица за описание на фактури'!L357,",","."))</f>
      </c>
    </row>
    <row r="355" spans="1:6" ht="12.75">
      <c r="A355" s="15">
        <f>'таблица за описание на фактури'!K358</f>
      </c>
      <c r="B355" s="15">
        <f>'таблица за описание на фактури'!J358</f>
      </c>
      <c r="C355" s="16">
        <f>IF('таблица за описание на фактури'!D358="","",SUBSTITUTE(SUBSTITUTE('таблица за описание на фактури'!D358,";",","),"&amp;","И"))</f>
      </c>
      <c r="D355" s="15">
        <f>IF('таблица за описание на фактури'!E358="","",'таблица за описание на фактури'!E358)</f>
      </c>
      <c r="E355" s="19">
        <f>IF('таблица за описание на фактури'!F358="","",'таблица за описание на фактури'!F358)</f>
      </c>
      <c r="F355" s="16">
        <f>IF('таблица за описание на фактури'!G358="","",SUBSTITUTE('таблица за описание на фактури'!L358,",","."))</f>
      </c>
    </row>
    <row r="356" spans="1:6" ht="12.75">
      <c r="A356" s="15">
        <f>'таблица за описание на фактури'!K359</f>
      </c>
      <c r="B356" s="15">
        <f>'таблица за описание на фактури'!J359</f>
      </c>
      <c r="C356" s="16">
        <f>IF('таблица за описание на фактури'!D359="","",SUBSTITUTE(SUBSTITUTE('таблица за описание на фактури'!D359,";",","),"&amp;","И"))</f>
      </c>
      <c r="D356" s="15">
        <f>IF('таблица за описание на фактури'!E359="","",'таблица за описание на фактури'!E359)</f>
      </c>
      <c r="E356" s="19">
        <f>IF('таблица за описание на фактури'!F359="","",'таблица за описание на фактури'!F359)</f>
      </c>
      <c r="F356" s="16">
        <f>IF('таблица за описание на фактури'!G359="","",SUBSTITUTE('таблица за описание на фактури'!L359,",","."))</f>
      </c>
    </row>
    <row r="357" spans="1:6" ht="12.75">
      <c r="A357" s="15">
        <f>'таблица за описание на фактури'!K360</f>
      </c>
      <c r="B357" s="15">
        <f>'таблица за описание на фактури'!J360</f>
      </c>
      <c r="C357" s="16">
        <f>IF('таблица за описание на фактури'!D360="","",SUBSTITUTE(SUBSTITUTE('таблица за описание на фактури'!D360,";",","),"&amp;","И"))</f>
      </c>
      <c r="D357" s="15">
        <f>IF('таблица за описание на фактури'!E360="","",'таблица за описание на фактури'!E360)</f>
      </c>
      <c r="E357" s="19">
        <f>IF('таблица за описание на фактури'!F360="","",'таблица за описание на фактури'!F360)</f>
      </c>
      <c r="F357" s="16">
        <f>IF('таблица за описание на фактури'!G360="","",SUBSTITUTE('таблица за описание на фактури'!L360,",","."))</f>
      </c>
    </row>
    <row r="358" spans="1:6" ht="12.75">
      <c r="A358" s="15">
        <f>'таблица за описание на фактури'!K361</f>
      </c>
      <c r="B358" s="15">
        <f>'таблица за описание на фактури'!J361</f>
      </c>
      <c r="C358" s="16">
        <f>IF('таблица за описание на фактури'!D361="","",SUBSTITUTE(SUBSTITUTE('таблица за описание на фактури'!D361,";",","),"&amp;","И"))</f>
      </c>
      <c r="D358" s="15">
        <f>IF('таблица за описание на фактури'!E361="","",'таблица за описание на фактури'!E361)</f>
      </c>
      <c r="E358" s="19">
        <f>IF('таблица за описание на фактури'!F361="","",'таблица за описание на фактури'!F361)</f>
      </c>
      <c r="F358" s="16">
        <f>IF('таблица за описание на фактури'!G361="","",SUBSTITUTE('таблица за описание на фактури'!L361,",","."))</f>
      </c>
    </row>
    <row r="359" spans="1:6" ht="12.75">
      <c r="A359" s="15">
        <f>'таблица за описание на фактури'!K362</f>
      </c>
      <c r="B359" s="15">
        <f>'таблица за описание на фактури'!J362</f>
      </c>
      <c r="C359" s="16">
        <f>IF('таблица за описание на фактури'!D362="","",SUBSTITUTE(SUBSTITUTE('таблица за описание на фактури'!D362,";",","),"&amp;","И"))</f>
      </c>
      <c r="D359" s="15">
        <f>IF('таблица за описание на фактури'!E362="","",'таблица за описание на фактури'!E362)</f>
      </c>
      <c r="E359" s="19">
        <f>IF('таблица за описание на фактури'!F362="","",'таблица за описание на фактури'!F362)</f>
      </c>
      <c r="F359" s="16">
        <f>IF('таблица за описание на фактури'!G362="","",SUBSTITUTE('таблица за описание на фактури'!L362,",","."))</f>
      </c>
    </row>
    <row r="360" spans="1:6" ht="12.75">
      <c r="A360" s="15">
        <f>'таблица за описание на фактури'!K363</f>
      </c>
      <c r="B360" s="15">
        <f>'таблица за описание на фактури'!J363</f>
      </c>
      <c r="C360" s="16">
        <f>IF('таблица за описание на фактури'!D363="","",SUBSTITUTE(SUBSTITUTE('таблица за описание на фактури'!D363,";",","),"&amp;","И"))</f>
      </c>
      <c r="D360" s="15">
        <f>IF('таблица за описание на фактури'!E363="","",'таблица за описание на фактури'!E363)</f>
      </c>
      <c r="E360" s="19">
        <f>IF('таблица за описание на фактури'!F363="","",'таблица за описание на фактури'!F363)</f>
      </c>
      <c r="F360" s="16">
        <f>IF('таблица за описание на фактури'!G363="","",SUBSTITUTE('таблица за описание на фактури'!L363,",","."))</f>
      </c>
    </row>
    <row r="361" spans="1:6" ht="12.75">
      <c r="A361" s="15">
        <f>'таблица за описание на фактури'!K364</f>
      </c>
      <c r="B361" s="15">
        <f>'таблица за описание на фактури'!J364</f>
      </c>
      <c r="C361" s="16">
        <f>IF('таблица за описание на фактури'!D364="","",SUBSTITUTE(SUBSTITUTE('таблица за описание на фактури'!D364,";",","),"&amp;","И"))</f>
      </c>
      <c r="D361" s="15">
        <f>IF('таблица за описание на фактури'!E364="","",'таблица за описание на фактури'!E364)</f>
      </c>
      <c r="E361" s="19">
        <f>IF('таблица за описание на фактури'!F364="","",'таблица за описание на фактури'!F364)</f>
      </c>
      <c r="F361" s="16">
        <f>IF('таблица за описание на фактури'!G364="","",SUBSTITUTE('таблица за описание на фактури'!L364,",","."))</f>
      </c>
    </row>
    <row r="362" spans="1:6" ht="12.75">
      <c r="A362" s="15">
        <f>'таблица за описание на фактури'!K365</f>
      </c>
      <c r="B362" s="15">
        <f>'таблица за описание на фактури'!J365</f>
      </c>
      <c r="C362" s="16">
        <f>IF('таблица за описание на фактури'!D365="","",SUBSTITUTE(SUBSTITUTE('таблица за описание на фактури'!D365,";",","),"&amp;","И"))</f>
      </c>
      <c r="D362" s="15">
        <f>IF('таблица за описание на фактури'!E365="","",'таблица за описание на фактури'!E365)</f>
      </c>
      <c r="E362" s="19">
        <f>IF('таблица за описание на фактури'!F365="","",'таблица за описание на фактури'!F365)</f>
      </c>
      <c r="F362" s="16">
        <f>IF('таблица за описание на фактури'!G365="","",SUBSTITUTE('таблица за описание на фактури'!L365,",","."))</f>
      </c>
    </row>
    <row r="363" spans="1:6" ht="12.75">
      <c r="A363" s="15">
        <f>'таблица за описание на фактури'!K366</f>
      </c>
      <c r="B363" s="15">
        <f>'таблица за описание на фактури'!J366</f>
      </c>
      <c r="C363" s="16">
        <f>IF('таблица за описание на фактури'!D366="","",SUBSTITUTE(SUBSTITUTE('таблица за описание на фактури'!D366,";",","),"&amp;","И"))</f>
      </c>
      <c r="D363" s="15">
        <f>IF('таблица за описание на фактури'!E366="","",'таблица за описание на фактури'!E366)</f>
      </c>
      <c r="E363" s="19">
        <f>IF('таблица за описание на фактури'!F366="","",'таблица за описание на фактури'!F366)</f>
      </c>
      <c r="F363" s="16">
        <f>IF('таблица за описание на фактури'!G366="","",SUBSTITUTE('таблица за описание на фактури'!L366,",","."))</f>
      </c>
    </row>
    <row r="364" spans="1:6" ht="12.75">
      <c r="A364" s="15">
        <f>'таблица за описание на фактури'!K367</f>
      </c>
      <c r="B364" s="15">
        <f>'таблица за описание на фактури'!J367</f>
      </c>
      <c r="C364" s="16">
        <f>IF('таблица за описание на фактури'!D367="","",SUBSTITUTE(SUBSTITUTE('таблица за описание на фактури'!D367,";",","),"&amp;","И"))</f>
      </c>
      <c r="D364" s="15">
        <f>IF('таблица за описание на фактури'!E367="","",'таблица за описание на фактури'!E367)</f>
      </c>
      <c r="E364" s="19">
        <f>IF('таблица за описание на фактури'!F367="","",'таблица за описание на фактури'!F367)</f>
      </c>
      <c r="F364" s="16">
        <f>IF('таблица за описание на фактури'!G367="","",SUBSTITUTE('таблица за описание на фактури'!L367,",","."))</f>
      </c>
    </row>
    <row r="365" spans="1:6" ht="12.75">
      <c r="A365" s="15">
        <f>'таблица за описание на фактури'!K368</f>
      </c>
      <c r="B365" s="15">
        <f>'таблица за описание на фактури'!J368</f>
      </c>
      <c r="C365" s="16">
        <f>IF('таблица за описание на фактури'!D368="","",SUBSTITUTE(SUBSTITUTE('таблица за описание на фактури'!D368,";",","),"&amp;","И"))</f>
      </c>
      <c r="D365" s="15">
        <f>IF('таблица за описание на фактури'!E368="","",'таблица за описание на фактури'!E368)</f>
      </c>
      <c r="E365" s="19">
        <f>IF('таблица за описание на фактури'!F368="","",'таблица за описание на фактури'!F368)</f>
      </c>
      <c r="F365" s="16">
        <f>IF('таблица за описание на фактури'!G368="","",SUBSTITUTE('таблица за описание на фактури'!L368,",","."))</f>
      </c>
    </row>
    <row r="366" spans="1:6" ht="12.75">
      <c r="A366" s="15">
        <f>'таблица за описание на фактури'!K369</f>
      </c>
      <c r="B366" s="15">
        <f>'таблица за описание на фактури'!J369</f>
      </c>
      <c r="C366" s="16">
        <f>IF('таблица за описание на фактури'!D369="","",SUBSTITUTE(SUBSTITUTE('таблица за описание на фактури'!D369,";",","),"&amp;","И"))</f>
      </c>
      <c r="D366" s="15">
        <f>IF('таблица за описание на фактури'!E369="","",'таблица за описание на фактури'!E369)</f>
      </c>
      <c r="E366" s="19">
        <f>IF('таблица за описание на фактури'!F369="","",'таблица за описание на фактури'!F369)</f>
      </c>
      <c r="F366" s="16">
        <f>IF('таблица за описание на фактури'!G369="","",SUBSTITUTE('таблица за описание на фактури'!L369,",","."))</f>
      </c>
    </row>
    <row r="367" spans="1:6" ht="12.75">
      <c r="A367" s="15">
        <f>'таблица за описание на фактури'!K370</f>
      </c>
      <c r="B367" s="15">
        <f>'таблица за описание на фактури'!J370</f>
      </c>
      <c r="C367" s="16">
        <f>IF('таблица за описание на фактури'!D370="","",SUBSTITUTE(SUBSTITUTE('таблица за описание на фактури'!D370,";",","),"&amp;","И"))</f>
      </c>
      <c r="D367" s="15">
        <f>IF('таблица за описание на фактури'!E370="","",'таблица за описание на фактури'!E370)</f>
      </c>
      <c r="E367" s="19">
        <f>IF('таблица за описание на фактури'!F370="","",'таблица за описание на фактури'!F370)</f>
      </c>
      <c r="F367" s="16">
        <f>IF('таблица за описание на фактури'!G370="","",SUBSTITUTE('таблица за описание на фактури'!L370,",","."))</f>
      </c>
    </row>
    <row r="368" spans="1:6" ht="12.75">
      <c r="A368" s="15">
        <f>'таблица за описание на фактури'!K371</f>
      </c>
      <c r="B368" s="15">
        <f>'таблица за описание на фактури'!J371</f>
      </c>
      <c r="C368" s="16">
        <f>IF('таблица за описание на фактури'!D371="","",SUBSTITUTE(SUBSTITUTE('таблица за описание на фактури'!D371,";",","),"&amp;","И"))</f>
      </c>
      <c r="D368" s="15">
        <f>IF('таблица за описание на фактури'!E371="","",'таблица за описание на фактури'!E371)</f>
      </c>
      <c r="E368" s="19">
        <f>IF('таблица за описание на фактури'!F371="","",'таблица за описание на фактури'!F371)</f>
      </c>
      <c r="F368" s="16">
        <f>IF('таблица за описание на фактури'!G371="","",SUBSTITUTE('таблица за описание на фактури'!L371,",","."))</f>
      </c>
    </row>
    <row r="369" spans="1:6" ht="12.75">
      <c r="A369" s="15">
        <f>'таблица за описание на фактури'!K372</f>
      </c>
      <c r="B369" s="15">
        <f>'таблица за описание на фактури'!J372</f>
      </c>
      <c r="C369" s="16">
        <f>IF('таблица за описание на фактури'!D372="","",SUBSTITUTE(SUBSTITUTE('таблица за описание на фактури'!D372,";",","),"&amp;","И"))</f>
      </c>
      <c r="D369" s="15">
        <f>IF('таблица за описание на фактури'!E372="","",'таблица за описание на фактури'!E372)</f>
      </c>
      <c r="E369" s="19">
        <f>IF('таблица за описание на фактури'!F372="","",'таблица за описание на фактури'!F372)</f>
      </c>
      <c r="F369" s="16">
        <f>IF('таблица за описание на фактури'!G372="","",SUBSTITUTE('таблица за описание на фактури'!L372,",","."))</f>
      </c>
    </row>
    <row r="370" spans="1:6" ht="12.75">
      <c r="A370" s="15">
        <f>'таблица за описание на фактури'!K373</f>
      </c>
      <c r="B370" s="15">
        <f>'таблица за описание на фактури'!J373</f>
      </c>
      <c r="C370" s="16">
        <f>IF('таблица за описание на фактури'!D373="","",SUBSTITUTE(SUBSTITUTE('таблица за описание на фактури'!D373,";",","),"&amp;","И"))</f>
      </c>
      <c r="D370" s="15">
        <f>IF('таблица за описание на фактури'!E373="","",'таблица за описание на фактури'!E373)</f>
      </c>
      <c r="E370" s="19">
        <f>IF('таблица за описание на фактури'!F373="","",'таблица за описание на фактури'!F373)</f>
      </c>
      <c r="F370" s="16">
        <f>IF('таблица за описание на фактури'!G373="","",SUBSTITUTE('таблица за описание на фактури'!L373,",","."))</f>
      </c>
    </row>
    <row r="371" spans="1:6" ht="12.75">
      <c r="A371" s="15">
        <f>'таблица за описание на фактури'!K374</f>
      </c>
      <c r="B371" s="15">
        <f>'таблица за описание на фактури'!J374</f>
      </c>
      <c r="C371" s="16">
        <f>IF('таблица за описание на фактури'!D374="","",SUBSTITUTE(SUBSTITUTE('таблица за описание на фактури'!D374,";",","),"&amp;","И"))</f>
      </c>
      <c r="D371" s="15">
        <f>IF('таблица за описание на фактури'!E374="","",'таблица за описание на фактури'!E374)</f>
      </c>
      <c r="E371" s="19">
        <f>IF('таблица за описание на фактури'!F374="","",'таблица за описание на фактури'!F374)</f>
      </c>
      <c r="F371" s="16">
        <f>IF('таблица за описание на фактури'!G374="","",SUBSTITUTE('таблица за описание на фактури'!L374,",","."))</f>
      </c>
    </row>
    <row r="372" spans="1:6" ht="12.75">
      <c r="A372" s="15">
        <f>'таблица за описание на фактури'!K375</f>
      </c>
      <c r="B372" s="15">
        <f>'таблица за описание на фактури'!J375</f>
      </c>
      <c r="C372" s="16">
        <f>IF('таблица за описание на фактури'!D375="","",SUBSTITUTE(SUBSTITUTE('таблица за описание на фактури'!D375,";",","),"&amp;","И"))</f>
      </c>
      <c r="D372" s="15">
        <f>IF('таблица за описание на фактури'!E375="","",'таблица за описание на фактури'!E375)</f>
      </c>
      <c r="E372" s="19">
        <f>IF('таблица за описание на фактури'!F375="","",'таблица за описание на фактури'!F375)</f>
      </c>
      <c r="F372" s="16">
        <f>IF('таблица за описание на фактури'!G375="","",SUBSTITUTE('таблица за описание на фактури'!L375,",","."))</f>
      </c>
    </row>
    <row r="373" spans="1:6" ht="12.75">
      <c r="A373" s="15">
        <f>'таблица за описание на фактури'!K376</f>
      </c>
      <c r="B373" s="15">
        <f>'таблица за описание на фактури'!J376</f>
      </c>
      <c r="C373" s="16">
        <f>IF('таблица за описание на фактури'!D376="","",SUBSTITUTE(SUBSTITUTE('таблица за описание на фактури'!D376,";",","),"&amp;","И"))</f>
      </c>
      <c r="D373" s="15">
        <f>IF('таблица за описание на фактури'!E376="","",'таблица за описание на фактури'!E376)</f>
      </c>
      <c r="E373" s="19">
        <f>IF('таблица за описание на фактури'!F376="","",'таблица за описание на фактури'!F376)</f>
      </c>
      <c r="F373" s="16">
        <f>IF('таблица за описание на фактури'!G376="","",SUBSTITUTE('таблица за описание на фактури'!L376,",","."))</f>
      </c>
    </row>
    <row r="374" spans="1:6" ht="12.75">
      <c r="A374" s="15">
        <f>'таблица за описание на фактури'!K377</f>
      </c>
      <c r="B374" s="15">
        <f>'таблица за описание на фактури'!J377</f>
      </c>
      <c r="C374" s="16">
        <f>IF('таблица за описание на фактури'!D377="","",SUBSTITUTE(SUBSTITUTE('таблица за описание на фактури'!D377,";",","),"&amp;","И"))</f>
      </c>
      <c r="D374" s="15">
        <f>IF('таблица за описание на фактури'!E377="","",'таблица за описание на фактури'!E377)</f>
      </c>
      <c r="E374" s="19">
        <f>IF('таблица за описание на фактури'!F377="","",'таблица за описание на фактури'!F377)</f>
      </c>
      <c r="F374" s="16">
        <f>IF('таблица за описание на фактури'!G377="","",SUBSTITUTE('таблица за описание на фактури'!L377,",","."))</f>
      </c>
    </row>
    <row r="375" spans="1:6" ht="12.75">
      <c r="A375" s="15">
        <f>'таблица за описание на фактури'!K378</f>
      </c>
      <c r="B375" s="15">
        <f>'таблица за описание на фактури'!J378</f>
      </c>
      <c r="C375" s="16">
        <f>IF('таблица за описание на фактури'!D378="","",SUBSTITUTE(SUBSTITUTE('таблица за описание на фактури'!D378,";",","),"&amp;","И"))</f>
      </c>
      <c r="D375" s="15">
        <f>IF('таблица за описание на фактури'!E378="","",'таблица за описание на фактури'!E378)</f>
      </c>
      <c r="E375" s="19">
        <f>IF('таблица за описание на фактури'!F378="","",'таблица за описание на фактури'!F378)</f>
      </c>
      <c r="F375" s="16">
        <f>IF('таблица за описание на фактури'!G378="","",SUBSTITUTE('таблица за описание на фактури'!L378,",","."))</f>
      </c>
    </row>
    <row r="376" spans="1:6" ht="12.75">
      <c r="A376" s="15">
        <f>'таблица за описание на фактури'!K379</f>
      </c>
      <c r="B376" s="15">
        <f>'таблица за описание на фактури'!J379</f>
      </c>
      <c r="C376" s="16">
        <f>IF('таблица за описание на фактури'!D379="","",SUBSTITUTE(SUBSTITUTE('таблица за описание на фактури'!D379,";",","),"&amp;","И"))</f>
      </c>
      <c r="D376" s="15">
        <f>IF('таблица за описание на фактури'!E379="","",'таблица за описание на фактури'!E379)</f>
      </c>
      <c r="E376" s="19">
        <f>IF('таблица за описание на фактури'!F379="","",'таблица за описание на фактури'!F379)</f>
      </c>
      <c r="F376" s="16">
        <f>IF('таблица за описание на фактури'!G379="","",SUBSTITUTE('таблица за описание на фактури'!L379,",","."))</f>
      </c>
    </row>
    <row r="377" spans="1:6" ht="12.75">
      <c r="A377" s="15">
        <f>'таблица за описание на фактури'!K380</f>
      </c>
      <c r="B377" s="15">
        <f>'таблица за описание на фактури'!J380</f>
      </c>
      <c r="C377" s="16">
        <f>IF('таблица за описание на фактури'!D380="","",SUBSTITUTE(SUBSTITUTE('таблица за описание на фактури'!D380,";",","),"&amp;","И"))</f>
      </c>
      <c r="D377" s="15">
        <f>IF('таблица за описание на фактури'!E380="","",'таблица за описание на фактури'!E380)</f>
      </c>
      <c r="E377" s="19">
        <f>IF('таблица за описание на фактури'!F380="","",'таблица за описание на фактури'!F380)</f>
      </c>
      <c r="F377" s="16">
        <f>IF('таблица за описание на фактури'!G380="","",SUBSTITUTE('таблица за описание на фактури'!L380,",","."))</f>
      </c>
    </row>
    <row r="378" spans="1:6" ht="12.75">
      <c r="A378" s="15">
        <f>'таблица за описание на фактури'!K381</f>
      </c>
      <c r="B378" s="15">
        <f>'таблица за описание на фактури'!J381</f>
      </c>
      <c r="C378" s="16">
        <f>IF('таблица за описание на фактури'!D381="","",SUBSTITUTE(SUBSTITUTE('таблица за описание на фактури'!D381,";",","),"&amp;","И"))</f>
      </c>
      <c r="D378" s="15">
        <f>IF('таблица за описание на фактури'!E381="","",'таблица за описание на фактури'!E381)</f>
      </c>
      <c r="E378" s="19">
        <f>IF('таблица за описание на фактури'!F381="","",'таблица за описание на фактури'!F381)</f>
      </c>
      <c r="F378" s="16">
        <f>IF('таблица за описание на фактури'!G381="","",SUBSTITUTE('таблица за описание на фактури'!L381,",","."))</f>
      </c>
    </row>
    <row r="379" spans="1:6" ht="12.75">
      <c r="A379" s="15">
        <f>'таблица за описание на фактури'!K382</f>
      </c>
      <c r="B379" s="15">
        <f>'таблица за описание на фактури'!J382</f>
      </c>
      <c r="C379" s="16">
        <f>IF('таблица за описание на фактури'!D382="","",SUBSTITUTE(SUBSTITUTE('таблица за описание на фактури'!D382,";",","),"&amp;","И"))</f>
      </c>
      <c r="D379" s="15">
        <f>IF('таблица за описание на фактури'!E382="","",'таблица за описание на фактури'!E382)</f>
      </c>
      <c r="E379" s="19">
        <f>IF('таблица за описание на фактури'!F382="","",'таблица за описание на фактури'!F382)</f>
      </c>
      <c r="F379" s="16">
        <f>IF('таблица за описание на фактури'!G382="","",SUBSTITUTE('таблица за описание на фактури'!L382,",","."))</f>
      </c>
    </row>
    <row r="380" spans="1:6" ht="12.75">
      <c r="A380" s="15">
        <f>'таблица за описание на фактури'!K383</f>
      </c>
      <c r="B380" s="15">
        <f>'таблица за описание на фактури'!J383</f>
      </c>
      <c r="C380" s="16">
        <f>IF('таблица за описание на фактури'!D383="","",SUBSTITUTE(SUBSTITUTE('таблица за описание на фактури'!D383,";",","),"&amp;","И"))</f>
      </c>
      <c r="D380" s="15">
        <f>IF('таблица за описание на фактури'!E383="","",'таблица за описание на фактури'!E383)</f>
      </c>
      <c r="E380" s="19">
        <f>IF('таблица за описание на фактури'!F383="","",'таблица за описание на фактури'!F383)</f>
      </c>
      <c r="F380" s="16">
        <f>IF('таблица за описание на фактури'!G383="","",SUBSTITUTE('таблица за описание на фактури'!L383,",","."))</f>
      </c>
    </row>
    <row r="381" spans="1:6" ht="12.75">
      <c r="A381" s="15">
        <f>'таблица за описание на фактури'!K384</f>
      </c>
      <c r="B381" s="15">
        <f>'таблица за описание на фактури'!J384</f>
      </c>
      <c r="C381" s="16">
        <f>IF('таблица за описание на фактури'!D384="","",SUBSTITUTE(SUBSTITUTE('таблица за описание на фактури'!D384,";",","),"&amp;","И"))</f>
      </c>
      <c r="D381" s="15">
        <f>IF('таблица за описание на фактури'!E384="","",'таблица за описание на фактури'!E384)</f>
      </c>
      <c r="E381" s="19">
        <f>IF('таблица за описание на фактури'!F384="","",'таблица за описание на фактури'!F384)</f>
      </c>
      <c r="F381" s="16">
        <f>IF('таблица за описание на фактури'!G384="","",SUBSTITUTE('таблица за описание на фактури'!L384,",","."))</f>
      </c>
    </row>
    <row r="382" spans="1:6" ht="12.75">
      <c r="A382" s="15">
        <f>'таблица за описание на фактури'!K385</f>
      </c>
      <c r="B382" s="15">
        <f>'таблица за описание на фактури'!J385</f>
      </c>
      <c r="C382" s="16">
        <f>IF('таблица за описание на фактури'!D385="","",SUBSTITUTE(SUBSTITUTE('таблица за описание на фактури'!D385,";",","),"&amp;","И"))</f>
      </c>
      <c r="D382" s="15">
        <f>IF('таблица за описание на фактури'!E385="","",'таблица за описание на фактури'!E385)</f>
      </c>
      <c r="E382" s="19">
        <f>IF('таблица за описание на фактури'!F385="","",'таблица за описание на фактури'!F385)</f>
      </c>
      <c r="F382" s="16">
        <f>IF('таблица за описание на фактури'!G385="","",SUBSTITUTE('таблица за описание на фактури'!L385,",","."))</f>
      </c>
    </row>
    <row r="383" spans="1:6" ht="12.75">
      <c r="A383" s="15">
        <f>'таблица за описание на фактури'!K386</f>
      </c>
      <c r="B383" s="15">
        <f>'таблица за описание на фактури'!J386</f>
      </c>
      <c r="C383" s="16">
        <f>IF('таблица за описание на фактури'!D386="","",SUBSTITUTE(SUBSTITUTE('таблица за описание на фактури'!D386,";",","),"&amp;","И"))</f>
      </c>
      <c r="D383" s="15">
        <f>IF('таблица за описание на фактури'!E386="","",'таблица за описание на фактури'!E386)</f>
      </c>
      <c r="E383" s="19">
        <f>IF('таблица за описание на фактури'!F386="","",'таблица за описание на фактури'!F386)</f>
      </c>
      <c r="F383" s="16">
        <f>IF('таблица за описание на фактури'!G386="","",SUBSTITUTE('таблица за описание на фактури'!L386,",","."))</f>
      </c>
    </row>
    <row r="384" spans="1:6" ht="12.75">
      <c r="A384" s="15">
        <f>'таблица за описание на фактури'!K387</f>
      </c>
      <c r="B384" s="15">
        <f>'таблица за описание на фактури'!J387</f>
      </c>
      <c r="C384" s="16">
        <f>IF('таблица за описание на фактури'!D387="","",SUBSTITUTE(SUBSTITUTE('таблица за описание на фактури'!D387,";",","),"&amp;","И"))</f>
      </c>
      <c r="D384" s="15">
        <f>IF('таблица за описание на фактури'!E387="","",'таблица за описание на фактури'!E387)</f>
      </c>
      <c r="E384" s="19">
        <f>IF('таблица за описание на фактури'!F387="","",'таблица за описание на фактури'!F387)</f>
      </c>
      <c r="F384" s="16">
        <f>IF('таблица за описание на фактури'!G387="","",SUBSTITUTE('таблица за описание на фактури'!L387,",","."))</f>
      </c>
    </row>
    <row r="385" spans="1:6" ht="12.75">
      <c r="A385" s="15">
        <f>'таблица за описание на фактури'!K388</f>
      </c>
      <c r="B385" s="15">
        <f>'таблица за описание на фактури'!J388</f>
      </c>
      <c r="C385" s="16">
        <f>IF('таблица за описание на фактури'!D388="","",SUBSTITUTE(SUBSTITUTE('таблица за описание на фактури'!D388,";",","),"&amp;","И"))</f>
      </c>
      <c r="D385" s="15">
        <f>IF('таблица за описание на фактури'!E388="","",'таблица за описание на фактури'!E388)</f>
      </c>
      <c r="E385" s="19">
        <f>IF('таблица за описание на фактури'!F388="","",'таблица за описание на фактури'!F388)</f>
      </c>
      <c r="F385" s="16">
        <f>IF('таблица за описание на фактури'!G388="","",SUBSTITUTE('таблица за описание на фактури'!L388,",","."))</f>
      </c>
    </row>
    <row r="386" spans="1:6" ht="12.75">
      <c r="A386" s="15">
        <f>'таблица за описание на фактури'!K389</f>
      </c>
      <c r="B386" s="15">
        <f>'таблица за описание на фактури'!J389</f>
      </c>
      <c r="C386" s="16">
        <f>IF('таблица за описание на фактури'!D389="","",SUBSTITUTE(SUBSTITUTE('таблица за описание на фактури'!D389,";",","),"&amp;","И"))</f>
      </c>
      <c r="D386" s="15">
        <f>IF('таблица за описание на фактури'!E389="","",'таблица за описание на фактури'!E389)</f>
      </c>
      <c r="E386" s="19">
        <f>IF('таблица за описание на фактури'!F389="","",'таблица за описание на фактури'!F389)</f>
      </c>
      <c r="F386" s="16">
        <f>IF('таблица за описание на фактури'!G389="","",SUBSTITUTE('таблица за описание на фактури'!L389,",","."))</f>
      </c>
    </row>
    <row r="387" spans="1:6" ht="12.75">
      <c r="A387" s="15">
        <f>'таблица за описание на фактури'!K390</f>
      </c>
      <c r="B387" s="15">
        <f>'таблица за описание на фактури'!J390</f>
      </c>
      <c r="C387" s="16">
        <f>IF('таблица за описание на фактури'!D390="","",SUBSTITUTE(SUBSTITUTE('таблица за описание на фактури'!D390,";",","),"&amp;","И"))</f>
      </c>
      <c r="D387" s="15">
        <f>IF('таблица за описание на фактури'!E390="","",'таблица за описание на фактури'!E390)</f>
      </c>
      <c r="E387" s="19">
        <f>IF('таблица за описание на фактури'!F390="","",'таблица за описание на фактури'!F390)</f>
      </c>
      <c r="F387" s="16">
        <f>IF('таблица за описание на фактури'!G390="","",SUBSTITUTE('таблица за описание на фактури'!L390,",","."))</f>
      </c>
    </row>
    <row r="388" spans="1:6" ht="12.75">
      <c r="A388" s="15">
        <f>'таблица за описание на фактури'!K391</f>
      </c>
      <c r="B388" s="15">
        <f>'таблица за описание на фактури'!J391</f>
      </c>
      <c r="C388" s="16">
        <f>IF('таблица за описание на фактури'!D391="","",SUBSTITUTE(SUBSTITUTE('таблица за описание на фактури'!D391,";",","),"&amp;","И"))</f>
      </c>
      <c r="D388" s="15">
        <f>IF('таблица за описание на фактури'!E391="","",'таблица за описание на фактури'!E391)</f>
      </c>
      <c r="E388" s="19">
        <f>IF('таблица за описание на фактури'!F391="","",'таблица за описание на фактури'!F391)</f>
      </c>
      <c r="F388" s="16">
        <f>IF('таблица за описание на фактури'!G391="","",SUBSTITUTE('таблица за описание на фактури'!L391,",","."))</f>
      </c>
    </row>
    <row r="389" spans="1:6" ht="12.75">
      <c r="A389" s="15">
        <f>'таблица за описание на фактури'!K392</f>
      </c>
      <c r="B389" s="15">
        <f>'таблица за описание на фактури'!J392</f>
      </c>
      <c r="C389" s="16">
        <f>IF('таблица за описание на фактури'!D392="","",SUBSTITUTE(SUBSTITUTE('таблица за описание на фактури'!D392,";",","),"&amp;","И"))</f>
      </c>
      <c r="D389" s="15">
        <f>IF('таблица за описание на фактури'!E392="","",'таблица за описание на фактури'!E392)</f>
      </c>
      <c r="E389" s="19">
        <f>IF('таблица за описание на фактури'!F392="","",'таблица за описание на фактури'!F392)</f>
      </c>
      <c r="F389" s="16">
        <f>IF('таблица за описание на фактури'!G392="","",SUBSTITUTE('таблица за описание на фактури'!L392,",","."))</f>
      </c>
    </row>
    <row r="390" spans="1:6" ht="12.75">
      <c r="A390" s="15">
        <f>'таблица за описание на фактури'!K393</f>
      </c>
      <c r="B390" s="15">
        <f>'таблица за описание на фактури'!J393</f>
      </c>
      <c r="C390" s="16">
        <f>IF('таблица за описание на фактури'!D393="","",SUBSTITUTE(SUBSTITUTE('таблица за описание на фактури'!D393,";",","),"&amp;","И"))</f>
      </c>
      <c r="D390" s="15">
        <f>IF('таблица за описание на фактури'!E393="","",'таблица за описание на фактури'!E393)</f>
      </c>
      <c r="E390" s="19">
        <f>IF('таблица за описание на фактури'!F393="","",'таблица за описание на фактури'!F393)</f>
      </c>
      <c r="F390" s="16">
        <f>IF('таблица за описание на фактури'!G393="","",SUBSTITUTE('таблица за описание на фактури'!L393,",","."))</f>
      </c>
    </row>
    <row r="391" spans="1:6" ht="12.75">
      <c r="A391" s="15">
        <f>'таблица за описание на фактури'!K394</f>
      </c>
      <c r="B391" s="15">
        <f>'таблица за описание на фактури'!J394</f>
      </c>
      <c r="C391" s="16">
        <f>IF('таблица за описание на фактури'!D394="","",SUBSTITUTE(SUBSTITUTE('таблица за описание на фактури'!D394,";",","),"&amp;","И"))</f>
      </c>
      <c r="D391" s="15">
        <f>IF('таблица за описание на фактури'!E394="","",'таблица за описание на фактури'!E394)</f>
      </c>
      <c r="E391" s="19">
        <f>IF('таблица за описание на фактури'!F394="","",'таблица за описание на фактури'!F394)</f>
      </c>
      <c r="F391" s="16">
        <f>IF('таблица за описание на фактури'!G394="","",SUBSTITUTE('таблица за описание на фактури'!L394,",","."))</f>
      </c>
    </row>
    <row r="392" spans="1:6" ht="12.75">
      <c r="A392" s="15">
        <f>'таблица за описание на фактури'!K395</f>
      </c>
      <c r="B392" s="15">
        <f>'таблица за описание на фактури'!J395</f>
      </c>
      <c r="C392" s="16">
        <f>IF('таблица за описание на фактури'!D395="","",SUBSTITUTE(SUBSTITUTE('таблица за описание на фактури'!D395,";",","),"&amp;","И"))</f>
      </c>
      <c r="D392" s="15">
        <f>IF('таблица за описание на фактури'!E395="","",'таблица за описание на фактури'!E395)</f>
      </c>
      <c r="E392" s="19">
        <f>IF('таблица за описание на фактури'!F395="","",'таблица за описание на фактури'!F395)</f>
      </c>
      <c r="F392" s="16">
        <f>IF('таблица за описание на фактури'!G395="","",SUBSTITUTE('таблица за описание на фактури'!L395,",","."))</f>
      </c>
    </row>
    <row r="393" spans="1:6" ht="12.75">
      <c r="A393" s="15">
        <f>'таблица за описание на фактури'!K396</f>
      </c>
      <c r="B393" s="15">
        <f>'таблица за описание на фактури'!J396</f>
      </c>
      <c r="C393" s="16">
        <f>IF('таблица за описание на фактури'!D396="","",SUBSTITUTE(SUBSTITUTE('таблица за описание на фактури'!D396,";",","),"&amp;","И"))</f>
      </c>
      <c r="D393" s="15">
        <f>IF('таблица за описание на фактури'!E396="","",'таблица за описание на фактури'!E396)</f>
      </c>
      <c r="E393" s="19">
        <f>IF('таблица за описание на фактури'!F396="","",'таблица за описание на фактури'!F396)</f>
      </c>
      <c r="F393" s="16">
        <f>IF('таблица за описание на фактури'!G396="","",SUBSTITUTE('таблица за описание на фактури'!L396,",","."))</f>
      </c>
    </row>
    <row r="394" spans="1:6" ht="12.75">
      <c r="A394" s="15">
        <f>'таблица за описание на фактури'!K397</f>
      </c>
      <c r="B394" s="15">
        <f>'таблица за описание на фактури'!J397</f>
      </c>
      <c r="C394" s="16">
        <f>IF('таблица за описание на фактури'!D397="","",SUBSTITUTE(SUBSTITUTE('таблица за описание на фактури'!D397,";",","),"&amp;","И"))</f>
      </c>
      <c r="D394" s="15">
        <f>IF('таблица за описание на фактури'!E397="","",'таблица за описание на фактури'!E397)</f>
      </c>
      <c r="E394" s="19">
        <f>IF('таблица за описание на фактури'!F397="","",'таблица за описание на фактури'!F397)</f>
      </c>
      <c r="F394" s="16">
        <f>IF('таблица за описание на фактури'!G397="","",SUBSTITUTE('таблица за описание на фактури'!L397,",","."))</f>
      </c>
    </row>
    <row r="395" spans="1:6" ht="12.75">
      <c r="A395" s="15">
        <f>'таблица за описание на фактури'!K398</f>
      </c>
      <c r="B395" s="15">
        <f>'таблица за описание на фактури'!J398</f>
      </c>
      <c r="C395" s="16">
        <f>IF('таблица за описание на фактури'!D398="","",SUBSTITUTE(SUBSTITUTE('таблица за описание на фактури'!D398,";",","),"&amp;","И"))</f>
      </c>
      <c r="D395" s="15">
        <f>IF('таблица за описание на фактури'!E398="","",'таблица за описание на фактури'!E398)</f>
      </c>
      <c r="E395" s="19">
        <f>IF('таблица за описание на фактури'!F398="","",'таблица за описание на фактури'!F398)</f>
      </c>
      <c r="F395" s="16">
        <f>IF('таблица за описание на фактури'!G398="","",SUBSTITUTE('таблица за описание на фактури'!L398,",","."))</f>
      </c>
    </row>
    <row r="396" spans="1:6" ht="12.75">
      <c r="A396" s="15">
        <f>'таблица за описание на фактури'!K399</f>
      </c>
      <c r="B396" s="15">
        <f>'таблица за описание на фактури'!J399</f>
      </c>
      <c r="C396" s="16">
        <f>IF('таблица за описание на фактури'!D399="","",SUBSTITUTE(SUBSTITUTE('таблица за описание на фактури'!D399,";",","),"&amp;","И"))</f>
      </c>
      <c r="D396" s="15">
        <f>IF('таблица за описание на фактури'!E399="","",'таблица за описание на фактури'!E399)</f>
      </c>
      <c r="E396" s="19">
        <f>IF('таблица за описание на фактури'!F399="","",'таблица за описание на фактури'!F399)</f>
      </c>
      <c r="F396" s="16">
        <f>IF('таблица за описание на фактури'!G399="","",SUBSTITUTE('таблица за описание на фактури'!L399,",","."))</f>
      </c>
    </row>
    <row r="397" spans="1:6" ht="12.75">
      <c r="A397" s="15">
        <f>'таблица за описание на фактури'!K400</f>
      </c>
      <c r="B397" s="15">
        <f>'таблица за описание на фактури'!J400</f>
      </c>
      <c r="C397" s="16">
        <f>IF('таблица за описание на фактури'!D400="","",SUBSTITUTE(SUBSTITUTE('таблица за описание на фактури'!D400,";",","),"&amp;","И"))</f>
      </c>
      <c r="D397" s="15">
        <f>IF('таблица за описание на фактури'!E400="","",'таблица за описание на фактури'!E400)</f>
      </c>
      <c r="E397" s="19">
        <f>IF('таблица за описание на фактури'!F400="","",'таблица за описание на фактури'!F400)</f>
      </c>
      <c r="F397" s="16">
        <f>IF('таблица за описание на фактури'!G400="","",SUBSTITUTE('таблица за описание на фактури'!L400,",","."))</f>
      </c>
    </row>
    <row r="398" spans="1:6" ht="12.75">
      <c r="A398" s="15">
        <f>'таблица за описание на фактури'!K401</f>
      </c>
      <c r="B398" s="15">
        <f>'таблица за описание на фактури'!J401</f>
      </c>
      <c r="C398" s="16">
        <f>IF('таблица за описание на фактури'!D401="","",SUBSTITUTE(SUBSTITUTE('таблица за описание на фактури'!D401,";",","),"&amp;","И"))</f>
      </c>
      <c r="D398" s="15">
        <f>IF('таблица за описание на фактури'!E401="","",'таблица за описание на фактури'!E401)</f>
      </c>
      <c r="E398" s="19">
        <f>IF('таблица за описание на фактури'!F401="","",'таблица за описание на фактури'!F401)</f>
      </c>
      <c r="F398" s="16">
        <f>IF('таблица за описание на фактури'!G401="","",SUBSTITUTE('таблица за описание на фактури'!L401,",","."))</f>
      </c>
    </row>
    <row r="399" spans="1:6" ht="12.75">
      <c r="A399" s="15">
        <f>'таблица за описание на фактури'!K402</f>
      </c>
      <c r="B399" s="15">
        <f>'таблица за описание на фактури'!J402</f>
      </c>
      <c r="C399" s="16">
        <f>IF('таблица за описание на фактури'!D402="","",SUBSTITUTE(SUBSTITUTE('таблица за описание на фактури'!D402,";",","),"&amp;","И"))</f>
      </c>
      <c r="D399" s="15">
        <f>IF('таблица за описание на фактури'!E402="","",'таблица за описание на фактури'!E402)</f>
      </c>
      <c r="E399" s="19">
        <f>IF('таблица за описание на фактури'!F402="","",'таблица за описание на фактури'!F402)</f>
      </c>
      <c r="F399" s="16">
        <f>IF('таблица за описание на фактури'!G402="","",SUBSTITUTE('таблица за описание на фактури'!L402,",","."))</f>
      </c>
    </row>
    <row r="400" spans="1:6" ht="12.75">
      <c r="A400" s="15">
        <f>'таблица за описание на фактури'!K403</f>
      </c>
      <c r="B400" s="15">
        <f>'таблица за описание на фактури'!J403</f>
      </c>
      <c r="C400" s="16">
        <f>IF('таблица за описание на фактури'!D403="","",SUBSTITUTE(SUBSTITUTE('таблица за описание на фактури'!D403,";",","),"&amp;","И"))</f>
      </c>
      <c r="D400" s="15">
        <f>IF('таблица за описание на фактури'!E403="","",'таблица за описание на фактури'!E403)</f>
      </c>
      <c r="E400" s="19">
        <f>IF('таблица за описание на фактури'!F403="","",'таблица за описание на фактури'!F403)</f>
      </c>
      <c r="F400" s="16">
        <f>IF('таблица за описание на фактури'!G403="","",SUBSTITUTE('таблица за описание на фактури'!L403,",","."))</f>
      </c>
    </row>
    <row r="401" spans="1:6" ht="12.75">
      <c r="A401" s="15">
        <f>'таблица за описание на фактури'!K404</f>
      </c>
      <c r="B401" s="15">
        <f>'таблица за описание на фактури'!J404</f>
      </c>
      <c r="C401" s="16">
        <f>IF('таблица за описание на фактури'!D404="","",SUBSTITUTE(SUBSTITUTE('таблица за описание на фактури'!D404,";",","),"&amp;","И"))</f>
      </c>
      <c r="D401" s="15">
        <f>IF('таблица за описание на фактури'!E404="","",'таблица за описание на фактури'!E404)</f>
      </c>
      <c r="E401" s="19">
        <f>IF('таблица за описание на фактури'!F404="","",'таблица за описание на фактури'!F404)</f>
      </c>
      <c r="F401" s="16">
        <f>IF('таблица за описание на фактури'!G404="","",SUBSTITUTE('таблица за описание на фактури'!L404,",","."))</f>
      </c>
    </row>
    <row r="402" spans="1:6" ht="12.75">
      <c r="A402" s="15">
        <f>'таблица за описание на фактури'!K405</f>
      </c>
      <c r="B402" s="15">
        <f>'таблица за описание на фактури'!J405</f>
      </c>
      <c r="C402" s="16">
        <f>IF('таблица за описание на фактури'!D405="","",SUBSTITUTE(SUBSTITUTE('таблица за описание на фактури'!D405,";",","),"&amp;","И"))</f>
      </c>
      <c r="D402" s="15">
        <f>IF('таблица за описание на фактури'!E405="","",'таблица за описание на фактури'!E405)</f>
      </c>
      <c r="E402" s="19">
        <f>IF('таблица за описание на фактури'!F405="","",'таблица за описание на фактури'!F405)</f>
      </c>
      <c r="F402" s="16">
        <f>IF('таблица за описание на фактури'!G405="","",SUBSTITUTE('таблица за описание на фактури'!L405,",","."))</f>
      </c>
    </row>
    <row r="403" spans="1:6" ht="12.75">
      <c r="A403" s="15">
        <f>'таблица за описание на фактури'!K406</f>
      </c>
      <c r="B403" s="15">
        <f>'таблица за описание на фактури'!J406</f>
      </c>
      <c r="C403" s="16">
        <f>IF('таблица за описание на фактури'!D406="","",SUBSTITUTE(SUBSTITUTE('таблица за описание на фактури'!D406,";",","),"&amp;","И"))</f>
      </c>
      <c r="D403" s="15">
        <f>IF('таблица за описание на фактури'!E406="","",'таблица за описание на фактури'!E406)</f>
      </c>
      <c r="E403" s="19">
        <f>IF('таблица за описание на фактури'!F406="","",'таблица за описание на фактури'!F406)</f>
      </c>
      <c r="F403" s="16">
        <f>IF('таблица за описание на фактури'!G406="","",SUBSTITUTE('таблица за описание на фактури'!L406,",","."))</f>
      </c>
    </row>
    <row r="404" spans="1:6" ht="12.75">
      <c r="A404" s="15">
        <f>'таблица за описание на фактури'!K407</f>
      </c>
      <c r="B404" s="15">
        <f>'таблица за описание на фактури'!J407</f>
      </c>
      <c r="C404" s="16">
        <f>IF('таблица за описание на фактури'!D407="","",SUBSTITUTE(SUBSTITUTE('таблица за описание на фактури'!D407,";",","),"&amp;","И"))</f>
      </c>
      <c r="D404" s="15">
        <f>IF('таблица за описание на фактури'!E407="","",'таблица за описание на фактури'!E407)</f>
      </c>
      <c r="E404" s="19">
        <f>IF('таблица за описание на фактури'!F407="","",'таблица за описание на фактури'!F407)</f>
      </c>
      <c r="F404" s="16">
        <f>IF('таблица за описание на фактури'!G407="","",SUBSTITUTE('таблица за описание на фактури'!L407,",","."))</f>
      </c>
    </row>
    <row r="405" spans="1:6" ht="12.75">
      <c r="A405" s="15">
        <f>'таблица за описание на фактури'!K408</f>
      </c>
      <c r="B405" s="15">
        <f>'таблица за описание на фактури'!J408</f>
      </c>
      <c r="C405" s="16">
        <f>IF('таблица за описание на фактури'!D408="","",SUBSTITUTE(SUBSTITUTE('таблица за описание на фактури'!D408,";",","),"&amp;","И"))</f>
      </c>
      <c r="D405" s="15">
        <f>IF('таблица за описание на фактури'!E408="","",'таблица за описание на фактури'!E408)</f>
      </c>
      <c r="E405" s="19">
        <f>IF('таблица за описание на фактури'!F408="","",'таблица за описание на фактури'!F408)</f>
      </c>
      <c r="F405" s="16">
        <f>IF('таблица за описание на фактури'!G408="","",SUBSTITUTE('таблица за описание на фактури'!L408,",","."))</f>
      </c>
    </row>
    <row r="406" spans="1:6" ht="12.75">
      <c r="A406" s="15">
        <f>'таблица за описание на фактури'!K409</f>
      </c>
      <c r="B406" s="15">
        <f>'таблица за описание на фактури'!J409</f>
      </c>
      <c r="C406" s="16">
        <f>IF('таблица за описание на фактури'!D409="","",SUBSTITUTE(SUBSTITUTE('таблица за описание на фактури'!D409,";",","),"&amp;","И"))</f>
      </c>
      <c r="D406" s="15">
        <f>IF('таблица за описание на фактури'!E409="","",'таблица за описание на фактури'!E409)</f>
      </c>
      <c r="E406" s="19">
        <f>IF('таблица за описание на фактури'!F409="","",'таблица за описание на фактури'!F409)</f>
      </c>
      <c r="F406" s="16">
        <f>IF('таблица за описание на фактури'!G409="","",SUBSTITUTE('таблица за описание на фактури'!L409,",","."))</f>
      </c>
    </row>
    <row r="407" spans="1:6" ht="12.75">
      <c r="A407" s="15">
        <f>'таблица за описание на фактури'!K410</f>
      </c>
      <c r="B407" s="15">
        <f>'таблица за описание на фактури'!J410</f>
      </c>
      <c r="C407" s="16">
        <f>IF('таблица за описание на фактури'!D410="","",SUBSTITUTE(SUBSTITUTE('таблица за описание на фактури'!D410,";",","),"&amp;","И"))</f>
      </c>
      <c r="D407" s="15">
        <f>IF('таблица за описание на фактури'!E410="","",'таблица за описание на фактури'!E410)</f>
      </c>
      <c r="E407" s="19">
        <f>IF('таблица за описание на фактури'!F410="","",'таблица за описание на фактури'!F410)</f>
      </c>
      <c r="F407" s="16">
        <f>IF('таблица за описание на фактури'!G410="","",SUBSTITUTE('таблица за описание на фактури'!L410,",","."))</f>
      </c>
    </row>
    <row r="408" spans="1:6" ht="12.75">
      <c r="A408" s="15">
        <f>'таблица за описание на фактури'!K411</f>
      </c>
      <c r="B408" s="15">
        <f>'таблица за описание на фактури'!J411</f>
      </c>
      <c r="C408" s="16">
        <f>IF('таблица за описание на фактури'!D411="","",SUBSTITUTE(SUBSTITUTE('таблица за описание на фактури'!D411,";",","),"&amp;","И"))</f>
      </c>
      <c r="D408" s="15">
        <f>IF('таблица за описание на фактури'!E411="","",'таблица за описание на фактури'!E411)</f>
      </c>
      <c r="E408" s="19">
        <f>IF('таблица за описание на фактури'!F411="","",'таблица за описание на фактури'!F411)</f>
      </c>
      <c r="F408" s="16">
        <f>IF('таблица за описание на фактури'!G411="","",SUBSTITUTE('таблица за описание на фактури'!L411,",","."))</f>
      </c>
    </row>
    <row r="409" spans="1:6" ht="12.75">
      <c r="A409" s="15">
        <f>'таблица за описание на фактури'!K412</f>
      </c>
      <c r="B409" s="15">
        <f>'таблица за описание на фактури'!J412</f>
      </c>
      <c r="C409" s="16">
        <f>IF('таблица за описание на фактури'!D412="","",SUBSTITUTE(SUBSTITUTE('таблица за описание на фактури'!D412,";",","),"&amp;","И"))</f>
      </c>
      <c r="D409" s="15">
        <f>IF('таблица за описание на фактури'!E412="","",'таблица за описание на фактури'!E412)</f>
      </c>
      <c r="E409" s="19">
        <f>IF('таблица за описание на фактури'!F412="","",'таблица за описание на фактури'!F412)</f>
      </c>
      <c r="F409" s="16">
        <f>IF('таблица за описание на фактури'!G412="","",SUBSTITUTE('таблица за описание на фактури'!L412,",","."))</f>
      </c>
    </row>
    <row r="410" spans="1:6" ht="12.75">
      <c r="A410" s="15">
        <f>'таблица за описание на фактури'!K413</f>
      </c>
      <c r="B410" s="15">
        <f>'таблица за описание на фактури'!J413</f>
      </c>
      <c r="C410" s="16">
        <f>IF('таблица за описание на фактури'!D413="","",SUBSTITUTE(SUBSTITUTE('таблица за описание на фактури'!D413,";",","),"&amp;","И"))</f>
      </c>
      <c r="D410" s="15">
        <f>IF('таблица за описание на фактури'!E413="","",'таблица за описание на фактури'!E413)</f>
      </c>
      <c r="E410" s="19">
        <f>IF('таблица за описание на фактури'!F413="","",'таблица за описание на фактури'!F413)</f>
      </c>
      <c r="F410" s="16">
        <f>IF('таблица за описание на фактури'!G413="","",SUBSTITUTE('таблица за описание на фактури'!L413,",","."))</f>
      </c>
    </row>
    <row r="411" spans="1:6" ht="12.75">
      <c r="A411" s="15">
        <f>'таблица за описание на фактури'!K414</f>
      </c>
      <c r="B411" s="15">
        <f>'таблица за описание на фактури'!J414</f>
      </c>
      <c r="C411" s="16">
        <f>IF('таблица за описание на фактури'!D414="","",SUBSTITUTE(SUBSTITUTE('таблица за описание на фактури'!D414,";",","),"&amp;","И"))</f>
      </c>
      <c r="D411" s="15">
        <f>IF('таблица за описание на фактури'!E414="","",'таблица за описание на фактури'!E414)</f>
      </c>
      <c r="E411" s="19">
        <f>IF('таблица за описание на фактури'!F414="","",'таблица за описание на фактури'!F414)</f>
      </c>
      <c r="F411" s="16">
        <f>IF('таблица за описание на фактури'!G414="","",SUBSTITUTE('таблица за описание на фактури'!L414,",","."))</f>
      </c>
    </row>
    <row r="412" spans="1:6" ht="12.75">
      <c r="A412" s="15">
        <f>'таблица за описание на фактури'!K415</f>
      </c>
      <c r="B412" s="15">
        <f>'таблица за описание на фактури'!J415</f>
      </c>
      <c r="C412" s="16">
        <f>IF('таблица за описание на фактури'!D415="","",SUBSTITUTE(SUBSTITUTE('таблица за описание на фактури'!D415,";",","),"&amp;","И"))</f>
      </c>
      <c r="D412" s="15">
        <f>IF('таблица за описание на фактури'!E415="","",'таблица за описание на фактури'!E415)</f>
      </c>
      <c r="E412" s="19">
        <f>IF('таблица за описание на фактури'!F415="","",'таблица за описание на фактури'!F415)</f>
      </c>
      <c r="F412" s="16">
        <f>IF('таблица за описание на фактури'!G415="","",SUBSTITUTE('таблица за описание на фактури'!L415,",","."))</f>
      </c>
    </row>
    <row r="413" spans="1:6" ht="12.75">
      <c r="A413" s="15">
        <f>'таблица за описание на фактури'!K416</f>
      </c>
      <c r="B413" s="15">
        <f>'таблица за описание на фактури'!J416</f>
      </c>
      <c r="C413" s="16">
        <f>IF('таблица за описание на фактури'!D416="","",SUBSTITUTE(SUBSTITUTE('таблица за описание на фактури'!D416,";",","),"&amp;","И"))</f>
      </c>
      <c r="D413" s="15">
        <f>IF('таблица за описание на фактури'!E416="","",'таблица за описание на фактури'!E416)</f>
      </c>
      <c r="E413" s="19">
        <f>IF('таблица за описание на фактури'!F416="","",'таблица за описание на фактури'!F416)</f>
      </c>
      <c r="F413" s="16">
        <f>IF('таблица за описание на фактури'!G416="","",SUBSTITUTE('таблица за описание на фактури'!L416,",","."))</f>
      </c>
    </row>
    <row r="414" spans="1:6" ht="12.75">
      <c r="A414" s="15">
        <f>'таблица за описание на фактури'!K417</f>
      </c>
      <c r="B414" s="15">
        <f>'таблица за описание на фактури'!J417</f>
      </c>
      <c r="C414" s="16">
        <f>IF('таблица за описание на фактури'!D417="","",SUBSTITUTE(SUBSTITUTE('таблица за описание на фактури'!D417,";",","),"&amp;","И"))</f>
      </c>
      <c r="D414" s="15">
        <f>IF('таблица за описание на фактури'!E417="","",'таблица за описание на фактури'!E417)</f>
      </c>
      <c r="E414" s="19">
        <f>IF('таблица за описание на фактури'!F417="","",'таблица за описание на фактури'!F417)</f>
      </c>
      <c r="F414" s="16">
        <f>IF('таблица за описание на фактури'!G417="","",SUBSTITUTE('таблица за описание на фактури'!L417,",","."))</f>
      </c>
    </row>
    <row r="415" spans="1:6" ht="12.75">
      <c r="A415" s="15">
        <f>'таблица за описание на фактури'!K418</f>
      </c>
      <c r="B415" s="15">
        <f>'таблица за описание на фактури'!J418</f>
      </c>
      <c r="C415" s="16">
        <f>IF('таблица за описание на фактури'!D418="","",SUBSTITUTE(SUBSTITUTE('таблица за описание на фактури'!D418,";",","),"&amp;","И"))</f>
      </c>
      <c r="D415" s="15">
        <f>IF('таблица за описание на фактури'!E418="","",'таблица за описание на фактури'!E418)</f>
      </c>
      <c r="E415" s="19">
        <f>IF('таблица за описание на фактури'!F418="","",'таблица за описание на фактури'!F418)</f>
      </c>
      <c r="F415" s="16">
        <f>IF('таблица за описание на фактури'!G418="","",SUBSTITUTE('таблица за описание на фактури'!L418,",","."))</f>
      </c>
    </row>
    <row r="416" spans="1:6" ht="12.75">
      <c r="A416" s="15">
        <f>'таблица за описание на фактури'!K419</f>
      </c>
      <c r="B416" s="15">
        <f>'таблица за описание на фактури'!J419</f>
      </c>
      <c r="C416" s="16">
        <f>IF('таблица за описание на фактури'!D419="","",SUBSTITUTE(SUBSTITUTE('таблица за описание на фактури'!D419,";",","),"&amp;","И"))</f>
      </c>
      <c r="D416" s="15">
        <f>IF('таблица за описание на фактури'!E419="","",'таблица за описание на фактури'!E419)</f>
      </c>
      <c r="E416" s="19">
        <f>IF('таблица за описание на фактури'!F419="","",'таблица за описание на фактури'!F419)</f>
      </c>
      <c r="F416" s="16">
        <f>IF('таблица за описание на фактури'!G419="","",SUBSTITUTE('таблица за описание на фактури'!L419,",","."))</f>
      </c>
    </row>
    <row r="417" spans="1:6" ht="12.75">
      <c r="A417" s="15">
        <f>'таблица за описание на фактури'!K420</f>
      </c>
      <c r="B417" s="15">
        <f>'таблица за описание на фактури'!J420</f>
      </c>
      <c r="C417" s="16">
        <f>IF('таблица за описание на фактури'!D420="","",SUBSTITUTE(SUBSTITUTE('таблица за описание на фактури'!D420,";",","),"&amp;","И"))</f>
      </c>
      <c r="D417" s="15">
        <f>IF('таблица за описание на фактури'!E420="","",'таблица за описание на фактури'!E420)</f>
      </c>
      <c r="E417" s="19">
        <f>IF('таблица за описание на фактури'!F420="","",'таблица за описание на фактури'!F420)</f>
      </c>
      <c r="F417" s="16">
        <f>IF('таблица за описание на фактури'!G420="","",SUBSTITUTE('таблица за описание на фактури'!L420,",","."))</f>
      </c>
    </row>
    <row r="418" spans="1:6" ht="12.75">
      <c r="A418" s="15">
        <f>'таблица за описание на фактури'!K421</f>
      </c>
      <c r="B418" s="15">
        <f>'таблица за описание на фактури'!J421</f>
      </c>
      <c r="C418" s="16">
        <f>IF('таблица за описание на фактури'!D421="","",SUBSTITUTE(SUBSTITUTE('таблица за описание на фактури'!D421,";",","),"&amp;","И"))</f>
      </c>
      <c r="D418" s="15">
        <f>IF('таблица за описание на фактури'!E421="","",'таблица за описание на фактури'!E421)</f>
      </c>
      <c r="E418" s="19">
        <f>IF('таблица за описание на фактури'!F421="","",'таблица за описание на фактури'!F421)</f>
      </c>
      <c r="F418" s="16">
        <f>IF('таблица за описание на фактури'!G421="","",SUBSTITUTE('таблица за описание на фактури'!L421,",","."))</f>
      </c>
    </row>
    <row r="419" spans="1:6" ht="12.75">
      <c r="A419" s="15">
        <f>'таблица за описание на фактури'!K422</f>
      </c>
      <c r="B419" s="15">
        <f>'таблица за описание на фактури'!J422</f>
      </c>
      <c r="C419" s="16">
        <f>IF('таблица за описание на фактури'!D422="","",SUBSTITUTE(SUBSTITUTE('таблица за описание на фактури'!D422,";",","),"&amp;","И"))</f>
      </c>
      <c r="D419" s="15">
        <f>IF('таблица за описание на фактури'!E422="","",'таблица за описание на фактури'!E422)</f>
      </c>
      <c r="E419" s="19">
        <f>IF('таблица за описание на фактури'!F422="","",'таблица за описание на фактури'!F422)</f>
      </c>
      <c r="F419" s="16">
        <f>IF('таблица за описание на фактури'!G422="","",SUBSTITUTE('таблица за описание на фактури'!L422,",","."))</f>
      </c>
    </row>
    <row r="420" spans="1:6" ht="12.75">
      <c r="A420" s="15">
        <f>'таблица за описание на фактури'!K423</f>
      </c>
      <c r="B420" s="15">
        <f>'таблица за описание на фактури'!J423</f>
      </c>
      <c r="C420" s="16">
        <f>IF('таблица за описание на фактури'!D423="","",SUBSTITUTE(SUBSTITUTE('таблица за описание на фактури'!D423,";",","),"&amp;","И"))</f>
      </c>
      <c r="D420" s="15">
        <f>IF('таблица за описание на фактури'!E423="","",'таблица за описание на фактури'!E423)</f>
      </c>
      <c r="E420" s="19">
        <f>IF('таблица за описание на фактури'!F423="","",'таблица за описание на фактури'!F423)</f>
      </c>
      <c r="F420" s="16">
        <f>IF('таблица за описание на фактури'!G423="","",SUBSTITUTE('таблица за описание на фактури'!L423,",","."))</f>
      </c>
    </row>
    <row r="421" spans="1:6" ht="12.75">
      <c r="A421" s="15">
        <f>'таблица за описание на фактури'!K424</f>
      </c>
      <c r="B421" s="15">
        <f>'таблица за описание на фактури'!J424</f>
      </c>
      <c r="C421" s="16">
        <f>IF('таблица за описание на фактури'!D424="","",SUBSTITUTE(SUBSTITUTE('таблица за описание на фактури'!D424,";",","),"&amp;","И"))</f>
      </c>
      <c r="D421" s="15">
        <f>IF('таблица за описание на фактури'!E424="","",'таблица за описание на фактури'!E424)</f>
      </c>
      <c r="E421" s="19">
        <f>IF('таблица за описание на фактури'!F424="","",'таблица за описание на фактури'!F424)</f>
      </c>
      <c r="F421" s="16">
        <f>IF('таблица за описание на фактури'!G424="","",SUBSTITUTE('таблица за описание на фактури'!L424,",","."))</f>
      </c>
    </row>
    <row r="422" spans="1:6" ht="12.75">
      <c r="A422" s="15">
        <f>'таблица за описание на фактури'!K425</f>
      </c>
      <c r="B422" s="15">
        <f>'таблица за описание на фактури'!J425</f>
      </c>
      <c r="C422" s="16">
        <f>IF('таблица за описание на фактури'!D425="","",SUBSTITUTE(SUBSTITUTE('таблица за описание на фактури'!D425,";",","),"&amp;","И"))</f>
      </c>
      <c r="D422" s="15">
        <f>IF('таблица за описание на фактури'!E425="","",'таблица за описание на фактури'!E425)</f>
      </c>
      <c r="E422" s="19">
        <f>IF('таблица за описание на фактури'!F425="","",'таблица за описание на фактури'!F425)</f>
      </c>
      <c r="F422" s="16">
        <f>IF('таблица за описание на фактури'!G425="","",SUBSTITUTE('таблица за описание на фактури'!L425,",","."))</f>
      </c>
    </row>
    <row r="423" spans="1:6" ht="12.75">
      <c r="A423" s="15">
        <f>'таблица за описание на фактури'!K426</f>
      </c>
      <c r="B423" s="15">
        <f>'таблица за описание на фактури'!J426</f>
      </c>
      <c r="C423" s="16">
        <f>IF('таблица за описание на фактури'!D426="","",SUBSTITUTE(SUBSTITUTE('таблица за описание на фактури'!D426,";",","),"&amp;","И"))</f>
      </c>
      <c r="D423" s="15">
        <f>IF('таблица за описание на фактури'!E426="","",'таблица за описание на фактури'!E426)</f>
      </c>
      <c r="E423" s="19">
        <f>IF('таблица за описание на фактури'!F426="","",'таблица за описание на фактури'!F426)</f>
      </c>
      <c r="F423" s="16">
        <f>IF('таблица за описание на фактури'!G426="","",SUBSTITUTE('таблица за описание на фактури'!L426,",","."))</f>
      </c>
    </row>
    <row r="424" spans="1:6" ht="12.75">
      <c r="A424" s="15">
        <f>'таблица за описание на фактури'!K427</f>
      </c>
      <c r="B424" s="15">
        <f>'таблица за описание на фактури'!J427</f>
      </c>
      <c r="C424" s="16">
        <f>IF('таблица за описание на фактури'!D427="","",SUBSTITUTE(SUBSTITUTE('таблица за описание на фактури'!D427,";",","),"&amp;","И"))</f>
      </c>
      <c r="D424" s="15">
        <f>IF('таблица за описание на фактури'!E427="","",'таблица за описание на фактури'!E427)</f>
      </c>
      <c r="E424" s="19">
        <f>IF('таблица за описание на фактури'!F427="","",'таблица за описание на фактури'!F427)</f>
      </c>
      <c r="F424" s="16">
        <f>IF('таблица за описание на фактури'!G427="","",SUBSTITUTE('таблица за описание на фактури'!L427,",","."))</f>
      </c>
    </row>
    <row r="425" spans="1:6" ht="12.75">
      <c r="A425" s="15">
        <f>'таблица за описание на фактури'!K428</f>
      </c>
      <c r="B425" s="15">
        <f>'таблица за описание на фактури'!J428</f>
      </c>
      <c r="C425" s="16">
        <f>IF('таблица за описание на фактури'!D428="","",SUBSTITUTE(SUBSTITUTE('таблица за описание на фактури'!D428,";",","),"&amp;","И"))</f>
      </c>
      <c r="D425" s="15">
        <f>IF('таблица за описание на фактури'!E428="","",'таблица за описание на фактури'!E428)</f>
      </c>
      <c r="E425" s="19">
        <f>IF('таблица за описание на фактури'!F428="","",'таблица за описание на фактури'!F428)</f>
      </c>
      <c r="F425" s="16">
        <f>IF('таблица за описание на фактури'!G428="","",SUBSTITUTE('таблица за описание на фактури'!L428,",","."))</f>
      </c>
    </row>
    <row r="426" spans="1:6" ht="12.75">
      <c r="A426" s="15">
        <f>'таблица за описание на фактури'!K429</f>
      </c>
      <c r="B426" s="15">
        <f>'таблица за описание на фактури'!J429</f>
      </c>
      <c r="C426" s="16">
        <f>IF('таблица за описание на фактури'!D429="","",SUBSTITUTE(SUBSTITUTE('таблица за описание на фактури'!D429,";",","),"&amp;","И"))</f>
      </c>
      <c r="D426" s="15">
        <f>IF('таблица за описание на фактури'!E429="","",'таблица за описание на фактури'!E429)</f>
      </c>
      <c r="E426" s="19">
        <f>IF('таблица за описание на фактури'!F429="","",'таблица за описание на фактури'!F429)</f>
      </c>
      <c r="F426" s="16">
        <f>IF('таблица за описание на фактури'!G429="","",SUBSTITUTE('таблица за описание на фактури'!L429,",","."))</f>
      </c>
    </row>
    <row r="427" spans="1:6" ht="12.75">
      <c r="A427" s="15">
        <f>'таблица за описание на фактури'!K430</f>
      </c>
      <c r="B427" s="15">
        <f>'таблица за описание на фактури'!J430</f>
      </c>
      <c r="C427" s="16">
        <f>IF('таблица за описание на фактури'!D430="","",SUBSTITUTE(SUBSTITUTE('таблица за описание на фактури'!D430,";",","),"&amp;","И"))</f>
      </c>
      <c r="D427" s="15">
        <f>IF('таблица за описание на фактури'!E430="","",'таблица за описание на фактури'!E430)</f>
      </c>
      <c r="E427" s="19">
        <f>IF('таблица за описание на фактури'!F430="","",'таблица за описание на фактури'!F430)</f>
      </c>
      <c r="F427" s="16">
        <f>IF('таблица за описание на фактури'!G430="","",SUBSTITUTE('таблица за описание на фактури'!L430,",","."))</f>
      </c>
    </row>
    <row r="428" spans="1:6" ht="12.75">
      <c r="A428" s="15">
        <f>'таблица за описание на фактури'!K431</f>
      </c>
      <c r="B428" s="15">
        <f>'таблица за описание на фактури'!J431</f>
      </c>
      <c r="C428" s="16">
        <f>IF('таблица за описание на фактури'!D431="","",SUBSTITUTE(SUBSTITUTE('таблица за описание на фактури'!D431,";",","),"&amp;","И"))</f>
      </c>
      <c r="D428" s="15">
        <f>IF('таблица за описание на фактури'!E431="","",'таблица за описание на фактури'!E431)</f>
      </c>
      <c r="E428" s="19">
        <f>IF('таблица за описание на фактури'!F431="","",'таблица за описание на фактури'!F431)</f>
      </c>
      <c r="F428" s="16">
        <f>IF('таблица за описание на фактури'!G431="","",SUBSTITUTE('таблица за описание на фактури'!L431,",","."))</f>
      </c>
    </row>
    <row r="429" spans="1:6" ht="12.75">
      <c r="A429" s="15">
        <f>'таблица за описание на фактури'!K432</f>
      </c>
      <c r="B429" s="15">
        <f>'таблица за описание на фактури'!J432</f>
      </c>
      <c r="C429" s="16">
        <f>IF('таблица за описание на фактури'!D432="","",SUBSTITUTE(SUBSTITUTE('таблица за описание на фактури'!D432,";",","),"&amp;","И"))</f>
      </c>
      <c r="D429" s="15">
        <f>IF('таблица за описание на фактури'!E432="","",'таблица за описание на фактури'!E432)</f>
      </c>
      <c r="E429" s="19">
        <f>IF('таблица за описание на фактури'!F432="","",'таблица за описание на фактури'!F432)</f>
      </c>
      <c r="F429" s="16">
        <f>IF('таблица за описание на фактури'!G432="","",SUBSTITUTE('таблица за описание на фактури'!L432,",","."))</f>
      </c>
    </row>
    <row r="430" spans="1:6" ht="12.75">
      <c r="A430" s="15">
        <f>'таблица за описание на фактури'!K433</f>
      </c>
      <c r="B430" s="15">
        <f>'таблица за описание на фактури'!J433</f>
      </c>
      <c r="C430" s="16">
        <f>IF('таблица за описание на фактури'!D433="","",SUBSTITUTE(SUBSTITUTE('таблица за описание на фактури'!D433,";",","),"&amp;","И"))</f>
      </c>
      <c r="D430" s="15">
        <f>IF('таблица за описание на фактури'!E433="","",'таблица за описание на фактури'!E433)</f>
      </c>
      <c r="E430" s="19">
        <f>IF('таблица за описание на фактури'!F433="","",'таблица за описание на фактури'!F433)</f>
      </c>
      <c r="F430" s="16">
        <f>IF('таблица за описание на фактури'!G433="","",SUBSTITUTE('таблица за описание на фактури'!L433,",","."))</f>
      </c>
    </row>
    <row r="431" spans="1:6" ht="12.75">
      <c r="A431" s="15">
        <f>'таблица за описание на фактури'!K434</f>
      </c>
      <c r="B431" s="15">
        <f>'таблица за описание на фактури'!J434</f>
      </c>
      <c r="C431" s="16">
        <f>IF('таблица за описание на фактури'!D434="","",SUBSTITUTE(SUBSTITUTE('таблица за описание на фактури'!D434,";",","),"&amp;","И"))</f>
      </c>
      <c r="D431" s="15">
        <f>IF('таблица за описание на фактури'!E434="","",'таблица за описание на фактури'!E434)</f>
      </c>
      <c r="E431" s="19">
        <f>IF('таблица за описание на фактури'!F434="","",'таблица за описание на фактури'!F434)</f>
      </c>
      <c r="F431" s="16">
        <f>IF('таблица за описание на фактури'!G434="","",SUBSTITUTE('таблица за описание на фактури'!L434,",","."))</f>
      </c>
    </row>
    <row r="432" spans="1:6" ht="12.75">
      <c r="A432" s="15">
        <f>'таблица за описание на фактури'!K435</f>
      </c>
      <c r="B432" s="15">
        <f>'таблица за описание на фактури'!J435</f>
      </c>
      <c r="C432" s="16">
        <f>IF('таблица за описание на фактури'!D435="","",SUBSTITUTE(SUBSTITUTE('таблица за описание на фактури'!D435,";",","),"&amp;","И"))</f>
      </c>
      <c r="D432" s="15">
        <f>IF('таблица за описание на фактури'!E435="","",'таблица за описание на фактури'!E435)</f>
      </c>
      <c r="E432" s="19">
        <f>IF('таблица за описание на фактури'!F435="","",'таблица за описание на фактури'!F435)</f>
      </c>
      <c r="F432" s="16">
        <f>IF('таблица за описание на фактури'!G435="","",SUBSTITUTE('таблица за описание на фактури'!L435,",","."))</f>
      </c>
    </row>
    <row r="433" spans="1:6" ht="12.75">
      <c r="A433" s="15">
        <f>'таблица за описание на фактури'!K436</f>
      </c>
      <c r="B433" s="15">
        <f>'таблица за описание на фактури'!J436</f>
      </c>
      <c r="C433" s="16">
        <f>IF('таблица за описание на фактури'!D436="","",SUBSTITUTE(SUBSTITUTE('таблица за описание на фактури'!D436,";",","),"&amp;","И"))</f>
      </c>
      <c r="D433" s="15">
        <f>IF('таблица за описание на фактури'!E436="","",'таблица за описание на фактури'!E436)</f>
      </c>
      <c r="E433" s="19">
        <f>IF('таблица за описание на фактури'!F436="","",'таблица за описание на фактури'!F436)</f>
      </c>
      <c r="F433" s="16">
        <f>IF('таблица за описание на фактури'!G436="","",SUBSTITUTE('таблица за описание на фактури'!L436,",","."))</f>
      </c>
    </row>
    <row r="434" spans="1:6" ht="12.75">
      <c r="A434" s="15">
        <f>'таблица за описание на фактури'!K437</f>
      </c>
      <c r="B434" s="15">
        <f>'таблица за описание на фактури'!J437</f>
      </c>
      <c r="C434" s="16">
        <f>IF('таблица за описание на фактури'!D437="","",SUBSTITUTE(SUBSTITUTE('таблица за описание на фактури'!D437,";",","),"&amp;","И"))</f>
      </c>
      <c r="D434" s="15">
        <f>IF('таблица за описание на фактури'!E437="","",'таблица за описание на фактури'!E437)</f>
      </c>
      <c r="E434" s="19">
        <f>IF('таблица за описание на фактури'!F437="","",'таблица за описание на фактури'!F437)</f>
      </c>
      <c r="F434" s="16">
        <f>IF('таблица за описание на фактури'!G437="","",SUBSTITUTE('таблица за описание на фактури'!L437,",","."))</f>
      </c>
    </row>
    <row r="435" spans="1:6" ht="12.75">
      <c r="A435" s="15">
        <f>'таблица за описание на фактури'!K438</f>
      </c>
      <c r="B435" s="15">
        <f>'таблица за описание на фактури'!J438</f>
      </c>
      <c r="C435" s="16">
        <f>IF('таблица за описание на фактури'!D438="","",SUBSTITUTE(SUBSTITUTE('таблица за описание на фактури'!D438,";",","),"&amp;","И"))</f>
      </c>
      <c r="D435" s="15">
        <f>IF('таблица за описание на фактури'!E438="","",'таблица за описание на фактури'!E438)</f>
      </c>
      <c r="E435" s="19">
        <f>IF('таблица за описание на фактури'!F438="","",'таблица за описание на фактури'!F438)</f>
      </c>
      <c r="F435" s="16">
        <f>IF('таблица за описание на фактури'!G438="","",SUBSTITUTE('таблица за описание на фактури'!L438,",","."))</f>
      </c>
    </row>
    <row r="436" spans="1:6" ht="12.75">
      <c r="A436" s="15">
        <f>'таблица за описание на фактури'!K439</f>
      </c>
      <c r="B436" s="15">
        <f>'таблица за описание на фактури'!J439</f>
      </c>
      <c r="C436" s="16">
        <f>IF('таблица за описание на фактури'!D439="","",SUBSTITUTE(SUBSTITUTE('таблица за описание на фактури'!D439,";",","),"&amp;","И"))</f>
      </c>
      <c r="D436" s="15">
        <f>IF('таблица за описание на фактури'!E439="","",'таблица за описание на фактури'!E439)</f>
      </c>
      <c r="E436" s="19">
        <f>IF('таблица за описание на фактури'!F439="","",'таблица за описание на фактури'!F439)</f>
      </c>
      <c r="F436" s="16">
        <f>IF('таблица за описание на фактури'!G439="","",SUBSTITUTE('таблица за описание на фактури'!L439,",","."))</f>
      </c>
    </row>
    <row r="437" spans="1:6" ht="12.75">
      <c r="A437" s="15">
        <f>'таблица за описание на фактури'!K440</f>
      </c>
      <c r="B437" s="15">
        <f>'таблица за описание на фактури'!J440</f>
      </c>
      <c r="C437" s="16">
        <f>IF('таблица за описание на фактури'!D440="","",SUBSTITUTE(SUBSTITUTE('таблица за описание на фактури'!D440,";",","),"&amp;","И"))</f>
      </c>
      <c r="D437" s="15">
        <f>IF('таблица за описание на фактури'!E440="","",'таблица за описание на фактури'!E440)</f>
      </c>
      <c r="E437" s="19">
        <f>IF('таблица за описание на фактури'!F440="","",'таблица за описание на фактури'!F440)</f>
      </c>
      <c r="F437" s="16">
        <f>IF('таблица за описание на фактури'!G440="","",SUBSTITUTE('таблица за описание на фактури'!L440,",","."))</f>
      </c>
    </row>
    <row r="438" spans="1:6" ht="12.75">
      <c r="A438" s="15">
        <f>'таблица за описание на фактури'!K441</f>
      </c>
      <c r="B438" s="15">
        <f>'таблица за описание на фактури'!J441</f>
      </c>
      <c r="C438" s="16">
        <f>IF('таблица за описание на фактури'!D441="","",SUBSTITUTE(SUBSTITUTE('таблица за описание на фактури'!D441,";",","),"&amp;","И"))</f>
      </c>
      <c r="D438" s="15">
        <f>IF('таблица за описание на фактури'!E441="","",'таблица за описание на фактури'!E441)</f>
      </c>
      <c r="E438" s="19">
        <f>IF('таблица за описание на фактури'!F441="","",'таблица за описание на фактури'!F441)</f>
      </c>
      <c r="F438" s="16">
        <f>IF('таблица за описание на фактури'!G441="","",SUBSTITUTE('таблица за описание на фактури'!L441,",","."))</f>
      </c>
    </row>
    <row r="439" spans="1:6" ht="12.75">
      <c r="A439" s="15">
        <f>'таблица за описание на фактури'!K442</f>
      </c>
      <c r="B439" s="15">
        <f>'таблица за описание на фактури'!J442</f>
      </c>
      <c r="C439" s="16">
        <f>IF('таблица за описание на фактури'!D442="","",SUBSTITUTE(SUBSTITUTE('таблица за описание на фактури'!D442,";",","),"&amp;","И"))</f>
      </c>
      <c r="D439" s="15">
        <f>IF('таблица за описание на фактури'!E442="","",'таблица за описание на фактури'!E442)</f>
      </c>
      <c r="E439" s="19">
        <f>IF('таблица за описание на фактури'!F442="","",'таблица за описание на фактури'!F442)</f>
      </c>
      <c r="F439" s="16">
        <f>IF('таблица за описание на фактури'!G442="","",SUBSTITUTE('таблица за описание на фактури'!L442,",","."))</f>
      </c>
    </row>
    <row r="440" spans="1:6" ht="12.75">
      <c r="A440" s="15">
        <f>'таблица за описание на фактури'!K443</f>
      </c>
      <c r="B440" s="15">
        <f>'таблица за описание на фактури'!J443</f>
      </c>
      <c r="C440" s="16">
        <f>IF('таблица за описание на фактури'!D443="","",SUBSTITUTE(SUBSTITUTE('таблица за описание на фактури'!D443,";",","),"&amp;","И"))</f>
      </c>
      <c r="D440" s="15">
        <f>IF('таблица за описание на фактури'!E443="","",'таблица за описание на фактури'!E443)</f>
      </c>
      <c r="E440" s="19">
        <f>IF('таблица за описание на фактури'!F443="","",'таблица за описание на фактури'!F443)</f>
      </c>
      <c r="F440" s="16">
        <f>IF('таблица за описание на фактури'!G443="","",SUBSTITUTE('таблица за описание на фактури'!L443,",","."))</f>
      </c>
    </row>
    <row r="441" spans="1:6" ht="12.75">
      <c r="A441" s="15">
        <f>'таблица за описание на фактури'!K444</f>
      </c>
      <c r="B441" s="15">
        <f>'таблица за описание на фактури'!J444</f>
      </c>
      <c r="C441" s="16">
        <f>IF('таблица за описание на фактури'!D444="","",SUBSTITUTE(SUBSTITUTE('таблица за описание на фактури'!D444,";",","),"&amp;","И"))</f>
      </c>
      <c r="D441" s="15">
        <f>IF('таблица за описание на фактури'!E444="","",'таблица за описание на фактури'!E444)</f>
      </c>
      <c r="E441" s="19">
        <f>IF('таблица за описание на фактури'!F444="","",'таблица за описание на фактури'!F444)</f>
      </c>
      <c r="F441" s="16">
        <f>IF('таблица за описание на фактури'!G444="","",SUBSTITUTE('таблица за описание на фактури'!L444,",","."))</f>
      </c>
    </row>
    <row r="442" spans="1:6" ht="12.75">
      <c r="A442" s="15">
        <f>'таблица за описание на фактури'!K445</f>
      </c>
      <c r="B442" s="15">
        <f>'таблица за описание на фактури'!J445</f>
      </c>
      <c r="C442" s="16">
        <f>IF('таблица за описание на фактури'!D445="","",SUBSTITUTE(SUBSTITUTE('таблица за описание на фактури'!D445,";",","),"&amp;","И"))</f>
      </c>
      <c r="D442" s="15">
        <f>IF('таблица за описание на фактури'!E445="","",'таблица за описание на фактури'!E445)</f>
      </c>
      <c r="E442" s="19">
        <f>IF('таблица за описание на фактури'!F445="","",'таблица за описание на фактури'!F445)</f>
      </c>
      <c r="F442" s="16">
        <f>IF('таблица за описание на фактури'!G445="","",SUBSTITUTE('таблица за описание на фактури'!L445,",","."))</f>
      </c>
    </row>
    <row r="443" spans="1:6" ht="12.75">
      <c r="A443" s="15">
        <f>'таблица за описание на фактури'!K446</f>
      </c>
      <c r="B443" s="15">
        <f>'таблица за описание на фактури'!J446</f>
      </c>
      <c r="C443" s="16">
        <f>IF('таблица за описание на фактури'!D446="","",SUBSTITUTE(SUBSTITUTE('таблица за описание на фактури'!D446,";",","),"&amp;","И"))</f>
      </c>
      <c r="D443" s="15">
        <f>IF('таблица за описание на фактури'!E446="","",'таблица за описание на фактури'!E446)</f>
      </c>
      <c r="E443" s="19">
        <f>IF('таблица за описание на фактури'!F446="","",'таблица за описание на фактури'!F446)</f>
      </c>
      <c r="F443" s="16">
        <f>IF('таблица за описание на фактури'!G446="","",SUBSTITUTE('таблица за описание на фактури'!L446,",","."))</f>
      </c>
    </row>
    <row r="444" spans="1:6" ht="12.75">
      <c r="A444" s="15">
        <f>'таблица за описание на фактури'!K447</f>
      </c>
      <c r="B444" s="15">
        <f>'таблица за описание на фактури'!J447</f>
      </c>
      <c r="C444" s="16">
        <f>IF('таблица за описание на фактури'!D447="","",SUBSTITUTE(SUBSTITUTE('таблица за описание на фактури'!D447,";",","),"&amp;","И"))</f>
      </c>
      <c r="D444" s="15">
        <f>IF('таблица за описание на фактури'!E447="","",'таблица за описание на фактури'!E447)</f>
      </c>
      <c r="E444" s="19">
        <f>IF('таблица за описание на фактури'!F447="","",'таблица за описание на фактури'!F447)</f>
      </c>
      <c r="F444" s="16">
        <f>IF('таблица за описание на фактури'!G447="","",SUBSTITUTE('таблица за описание на фактури'!L447,",","."))</f>
      </c>
    </row>
    <row r="445" spans="1:6" ht="12.75">
      <c r="A445" s="15">
        <f>'таблица за описание на фактури'!K448</f>
      </c>
      <c r="B445" s="15">
        <f>'таблица за описание на фактури'!J448</f>
      </c>
      <c r="C445" s="16">
        <f>IF('таблица за описание на фактури'!D448="","",SUBSTITUTE(SUBSTITUTE('таблица за описание на фактури'!D448,";",","),"&amp;","И"))</f>
      </c>
      <c r="D445" s="15">
        <f>IF('таблица за описание на фактури'!E448="","",'таблица за описание на фактури'!E448)</f>
      </c>
      <c r="E445" s="19">
        <f>IF('таблица за описание на фактури'!F448="","",'таблица за описание на фактури'!F448)</f>
      </c>
      <c r="F445" s="16">
        <f>IF('таблица за описание на фактури'!G448="","",SUBSTITUTE('таблица за описание на фактури'!L448,",","."))</f>
      </c>
    </row>
    <row r="446" spans="1:6" ht="12.75">
      <c r="A446" s="15">
        <f>'таблица за описание на фактури'!K449</f>
      </c>
      <c r="B446" s="15">
        <f>'таблица за описание на фактури'!J449</f>
      </c>
      <c r="C446" s="16">
        <f>IF('таблица за описание на фактури'!D449="","",SUBSTITUTE(SUBSTITUTE('таблица за описание на фактури'!D449,";",","),"&amp;","И"))</f>
      </c>
      <c r="D446" s="15">
        <f>IF('таблица за описание на фактури'!E449="","",'таблица за описание на фактури'!E449)</f>
      </c>
      <c r="E446" s="19">
        <f>IF('таблица за описание на фактури'!F449="","",'таблица за описание на фактури'!F449)</f>
      </c>
      <c r="F446" s="16">
        <f>IF('таблица за описание на фактури'!G449="","",SUBSTITUTE('таблица за описание на фактури'!L449,",","."))</f>
      </c>
    </row>
    <row r="447" spans="1:6" ht="12.75">
      <c r="A447" s="15">
        <f>'таблица за описание на фактури'!K450</f>
      </c>
      <c r="B447" s="15">
        <f>'таблица за описание на фактури'!J450</f>
      </c>
      <c r="C447" s="16">
        <f>IF('таблица за описание на фактури'!D450="","",SUBSTITUTE(SUBSTITUTE('таблица за описание на фактури'!D450,";",","),"&amp;","И"))</f>
      </c>
      <c r="D447" s="15">
        <f>IF('таблица за описание на фактури'!E450="","",'таблица за описание на фактури'!E450)</f>
      </c>
      <c r="E447" s="19">
        <f>IF('таблица за описание на фактури'!F450="","",'таблица за описание на фактури'!F450)</f>
      </c>
      <c r="F447" s="16">
        <f>IF('таблица за описание на фактури'!G450="","",SUBSTITUTE('таблица за описание на фактури'!L450,",","."))</f>
      </c>
    </row>
    <row r="448" spans="1:6" ht="12.75">
      <c r="A448" s="15">
        <f>'таблица за описание на фактури'!K451</f>
      </c>
      <c r="B448" s="15">
        <f>'таблица за описание на фактури'!J451</f>
      </c>
      <c r="C448" s="16">
        <f>IF('таблица за описание на фактури'!D451="","",SUBSTITUTE(SUBSTITUTE('таблица за описание на фактури'!D451,";",","),"&amp;","И"))</f>
      </c>
      <c r="D448" s="15">
        <f>IF('таблица за описание на фактури'!E451="","",'таблица за описание на фактури'!E451)</f>
      </c>
      <c r="E448" s="19">
        <f>IF('таблица за описание на фактури'!F451="","",'таблица за описание на фактури'!F451)</f>
      </c>
      <c r="F448" s="16">
        <f>IF('таблица за описание на фактури'!G451="","",SUBSTITUTE('таблица за описание на фактури'!L451,",","."))</f>
      </c>
    </row>
    <row r="449" spans="1:6" ht="12.75">
      <c r="A449" s="15">
        <f>'таблица за описание на фактури'!K452</f>
      </c>
      <c r="B449" s="15">
        <f>'таблица за описание на фактури'!J452</f>
      </c>
      <c r="C449" s="16">
        <f>IF('таблица за описание на фактури'!D452="","",SUBSTITUTE(SUBSTITUTE('таблица за описание на фактури'!D452,";",","),"&amp;","И"))</f>
      </c>
      <c r="D449" s="15">
        <f>IF('таблица за описание на фактури'!E452="","",'таблица за описание на фактури'!E452)</f>
      </c>
      <c r="E449" s="19">
        <f>IF('таблица за описание на фактури'!F452="","",'таблица за описание на фактури'!F452)</f>
      </c>
      <c r="F449" s="16">
        <f>IF('таблица за описание на фактури'!G452="","",SUBSTITUTE('таблица за описание на фактури'!L452,",","."))</f>
      </c>
    </row>
    <row r="450" spans="1:6" ht="12.75">
      <c r="A450" s="15">
        <f>'таблица за описание на фактури'!K453</f>
      </c>
      <c r="B450" s="15">
        <f>'таблица за описание на фактури'!J453</f>
      </c>
      <c r="C450" s="16">
        <f>IF('таблица за описание на фактури'!D453="","",SUBSTITUTE(SUBSTITUTE('таблица за описание на фактури'!D453,";",","),"&amp;","И"))</f>
      </c>
      <c r="D450" s="15">
        <f>IF('таблица за описание на фактури'!E453="","",'таблица за описание на фактури'!E453)</f>
      </c>
      <c r="E450" s="19">
        <f>IF('таблица за описание на фактури'!F453="","",'таблица за описание на фактури'!F453)</f>
      </c>
      <c r="F450" s="16">
        <f>IF('таблица за описание на фактури'!G453="","",SUBSTITUTE('таблица за описание на фактури'!L453,",","."))</f>
      </c>
    </row>
    <row r="451" spans="1:6" ht="12.75">
      <c r="A451" s="15">
        <f>'таблица за описание на фактури'!K454</f>
      </c>
      <c r="B451" s="15">
        <f>'таблица за описание на фактури'!J454</f>
      </c>
      <c r="C451" s="16">
        <f>IF('таблица за описание на фактури'!D454="","",SUBSTITUTE(SUBSTITUTE('таблица за описание на фактури'!D454,";",","),"&amp;","И"))</f>
      </c>
      <c r="D451" s="15">
        <f>IF('таблица за описание на фактури'!E454="","",'таблица за описание на фактури'!E454)</f>
      </c>
      <c r="E451" s="19">
        <f>IF('таблица за описание на фактури'!F454="","",'таблица за описание на фактури'!F454)</f>
      </c>
      <c r="F451" s="16">
        <f>IF('таблица за описание на фактури'!G454="","",SUBSTITUTE('таблица за описание на фактури'!L454,",","."))</f>
      </c>
    </row>
    <row r="452" spans="1:6" ht="12.75">
      <c r="A452" s="15">
        <f>'таблица за описание на фактури'!K455</f>
      </c>
      <c r="B452" s="15">
        <f>'таблица за описание на фактури'!J455</f>
      </c>
      <c r="C452" s="16">
        <f>IF('таблица за описание на фактури'!D455="","",SUBSTITUTE(SUBSTITUTE('таблица за описание на фактури'!D455,";",","),"&amp;","И"))</f>
      </c>
      <c r="D452" s="15">
        <f>IF('таблица за описание на фактури'!E455="","",'таблица за описание на фактури'!E455)</f>
      </c>
      <c r="E452" s="19">
        <f>IF('таблица за описание на фактури'!F455="","",'таблица за описание на фактури'!F455)</f>
      </c>
      <c r="F452" s="16">
        <f>IF('таблица за описание на фактури'!G455="","",SUBSTITUTE('таблица за описание на фактури'!L455,",","."))</f>
      </c>
    </row>
    <row r="453" spans="1:6" ht="12.75">
      <c r="A453" s="15">
        <f>'таблица за описание на фактури'!K456</f>
      </c>
      <c r="B453" s="15">
        <f>'таблица за описание на фактури'!J456</f>
      </c>
      <c r="C453" s="16">
        <f>IF('таблица за описание на фактури'!D456="","",SUBSTITUTE(SUBSTITUTE('таблица за описание на фактури'!D456,";",","),"&amp;","И"))</f>
      </c>
      <c r="D453" s="15">
        <f>IF('таблица за описание на фактури'!E456="","",'таблица за описание на фактури'!E456)</f>
      </c>
      <c r="E453" s="19">
        <f>IF('таблица за описание на фактури'!F456="","",'таблица за описание на фактури'!F456)</f>
      </c>
      <c r="F453" s="16">
        <f>IF('таблица за описание на фактури'!G456="","",SUBSTITUTE('таблица за описание на фактури'!L456,",","."))</f>
      </c>
    </row>
    <row r="454" spans="1:6" ht="12.75">
      <c r="A454" s="15">
        <f>'таблица за описание на фактури'!K457</f>
      </c>
      <c r="B454" s="15">
        <f>'таблица за описание на фактури'!J457</f>
      </c>
      <c r="C454" s="16">
        <f>IF('таблица за описание на фактури'!D457="","",SUBSTITUTE(SUBSTITUTE('таблица за описание на фактури'!D457,";",","),"&amp;","И"))</f>
      </c>
      <c r="D454" s="15">
        <f>IF('таблица за описание на фактури'!E457="","",'таблица за описание на фактури'!E457)</f>
      </c>
      <c r="E454" s="19">
        <f>IF('таблица за описание на фактури'!F457="","",'таблица за описание на фактури'!F457)</f>
      </c>
      <c r="F454" s="16">
        <f>IF('таблица за описание на фактури'!G457="","",SUBSTITUTE('таблица за описание на фактури'!L457,",","."))</f>
      </c>
    </row>
    <row r="455" spans="1:6" ht="12.75">
      <c r="A455" s="15">
        <f>'таблица за описание на фактури'!K458</f>
      </c>
      <c r="B455" s="15">
        <f>'таблица за описание на фактури'!J458</f>
      </c>
      <c r="C455" s="16">
        <f>IF('таблица за описание на фактури'!D458="","",SUBSTITUTE(SUBSTITUTE('таблица за описание на фактури'!D458,";",","),"&amp;","И"))</f>
      </c>
      <c r="D455" s="15">
        <f>IF('таблица за описание на фактури'!E458="","",'таблица за описание на фактури'!E458)</f>
      </c>
      <c r="E455" s="19">
        <f>IF('таблица за описание на фактури'!F458="","",'таблица за описание на фактури'!F458)</f>
      </c>
      <c r="F455" s="16">
        <f>IF('таблица за описание на фактури'!G458="","",SUBSTITUTE('таблица за описание на фактури'!L458,",","."))</f>
      </c>
    </row>
    <row r="456" spans="1:6" ht="12.75">
      <c r="A456" s="15">
        <f>'таблица за описание на фактури'!K459</f>
      </c>
      <c r="B456" s="15">
        <f>'таблица за описание на фактури'!J459</f>
      </c>
      <c r="C456" s="16">
        <f>IF('таблица за описание на фактури'!D459="","",SUBSTITUTE(SUBSTITUTE('таблица за описание на фактури'!D459,";",","),"&amp;","И"))</f>
      </c>
      <c r="D456" s="15">
        <f>IF('таблица за описание на фактури'!E459="","",'таблица за описание на фактури'!E459)</f>
      </c>
      <c r="E456" s="19">
        <f>IF('таблица за описание на фактури'!F459="","",'таблица за описание на фактури'!F459)</f>
      </c>
      <c r="F456" s="16">
        <f>IF('таблица за описание на фактури'!G459="","",SUBSTITUTE('таблица за описание на фактури'!L459,",","."))</f>
      </c>
    </row>
    <row r="457" spans="1:6" ht="12.75">
      <c r="A457" s="15">
        <f>'таблица за описание на фактури'!K460</f>
      </c>
      <c r="B457" s="15">
        <f>'таблица за описание на фактури'!J460</f>
      </c>
      <c r="C457" s="16">
        <f>IF('таблица за описание на фактури'!D460="","",SUBSTITUTE(SUBSTITUTE('таблица за описание на фактури'!D460,";",","),"&amp;","И"))</f>
      </c>
      <c r="D457" s="15">
        <f>IF('таблица за описание на фактури'!E460="","",'таблица за описание на фактури'!E460)</f>
      </c>
      <c r="E457" s="19">
        <f>IF('таблица за описание на фактури'!F460="","",'таблица за описание на фактури'!F460)</f>
      </c>
      <c r="F457" s="16">
        <f>IF('таблица за описание на фактури'!G460="","",SUBSTITUTE('таблица за описание на фактури'!L460,",","."))</f>
      </c>
    </row>
    <row r="458" spans="1:6" ht="12.75">
      <c r="A458" s="15">
        <f>'таблица за описание на фактури'!K461</f>
      </c>
      <c r="B458" s="15">
        <f>'таблица за описание на фактури'!J461</f>
      </c>
      <c r="C458" s="16">
        <f>IF('таблица за описание на фактури'!D461="","",SUBSTITUTE(SUBSTITUTE('таблица за описание на фактури'!D461,";",","),"&amp;","И"))</f>
      </c>
      <c r="D458" s="15">
        <f>IF('таблица за описание на фактури'!E461="","",'таблица за описание на фактури'!E461)</f>
      </c>
      <c r="E458" s="19">
        <f>IF('таблица за описание на фактури'!F461="","",'таблица за описание на фактури'!F461)</f>
      </c>
      <c r="F458" s="16">
        <f>IF('таблица за описание на фактури'!G461="","",SUBSTITUTE('таблица за описание на фактури'!L461,",","."))</f>
      </c>
    </row>
    <row r="459" spans="1:6" ht="12.75">
      <c r="A459" s="15">
        <f>'таблица за описание на фактури'!K462</f>
      </c>
      <c r="B459" s="15">
        <f>'таблица за описание на фактури'!J462</f>
      </c>
      <c r="C459" s="16">
        <f>IF('таблица за описание на фактури'!D462="","",SUBSTITUTE(SUBSTITUTE('таблица за описание на фактури'!D462,";",","),"&amp;","И"))</f>
      </c>
      <c r="D459" s="15">
        <f>IF('таблица за описание на фактури'!E462="","",'таблица за описание на фактури'!E462)</f>
      </c>
      <c r="E459" s="19">
        <f>IF('таблица за описание на фактури'!F462="","",'таблица за описание на фактури'!F462)</f>
      </c>
      <c r="F459" s="16">
        <f>IF('таблица за описание на фактури'!G462="","",SUBSTITUTE('таблица за описание на фактури'!L462,",","."))</f>
      </c>
    </row>
    <row r="460" spans="1:6" ht="12.75">
      <c r="A460" s="15">
        <f>'таблица за описание на фактури'!K463</f>
      </c>
      <c r="B460" s="15">
        <f>'таблица за описание на фактури'!J463</f>
      </c>
      <c r="C460" s="16">
        <f>IF('таблица за описание на фактури'!D463="","",SUBSTITUTE(SUBSTITUTE('таблица за описание на фактури'!D463,";",","),"&amp;","И"))</f>
      </c>
      <c r="D460" s="15">
        <f>IF('таблица за описание на фактури'!E463="","",'таблица за описание на фактури'!E463)</f>
      </c>
      <c r="E460" s="19">
        <f>IF('таблица за описание на фактури'!F463="","",'таблица за описание на фактури'!F463)</f>
      </c>
      <c r="F460" s="16">
        <f>IF('таблица за описание на фактури'!G463="","",SUBSTITUTE('таблица за описание на фактури'!L463,",","."))</f>
      </c>
    </row>
    <row r="461" spans="1:6" ht="12.75">
      <c r="A461" s="15">
        <f>'таблица за описание на фактури'!K464</f>
      </c>
      <c r="B461" s="15">
        <f>'таблица за описание на фактури'!J464</f>
      </c>
      <c r="C461" s="16">
        <f>IF('таблица за описание на фактури'!D464="","",SUBSTITUTE(SUBSTITUTE('таблица за описание на фактури'!D464,";",","),"&amp;","И"))</f>
      </c>
      <c r="D461" s="15">
        <f>IF('таблица за описание на фактури'!E464="","",'таблица за описание на фактури'!E464)</f>
      </c>
      <c r="E461" s="19">
        <f>IF('таблица за описание на фактури'!F464="","",'таблица за описание на фактури'!F464)</f>
      </c>
      <c r="F461" s="16">
        <f>IF('таблица за описание на фактури'!G464="","",SUBSTITUTE('таблица за описание на фактури'!L464,",","."))</f>
      </c>
    </row>
    <row r="462" spans="1:6" ht="12.75">
      <c r="A462" s="15">
        <f>'таблица за описание на фактури'!K465</f>
      </c>
      <c r="B462" s="15">
        <f>'таблица за описание на фактури'!J465</f>
      </c>
      <c r="C462" s="16">
        <f>IF('таблица за описание на фактури'!D465="","",SUBSTITUTE(SUBSTITUTE('таблица за описание на фактури'!D465,";",","),"&amp;","И"))</f>
      </c>
      <c r="D462" s="15">
        <f>IF('таблица за описание на фактури'!E465="","",'таблица за описание на фактури'!E465)</f>
      </c>
      <c r="E462" s="19">
        <f>IF('таблица за описание на фактури'!F465="","",'таблица за описание на фактури'!F465)</f>
      </c>
      <c r="F462" s="16">
        <f>IF('таблица за описание на фактури'!G465="","",SUBSTITUTE('таблица за описание на фактури'!L465,",","."))</f>
      </c>
    </row>
    <row r="463" spans="1:6" ht="12.75">
      <c r="A463" s="15">
        <f>'таблица за описание на фактури'!K466</f>
      </c>
      <c r="B463" s="15">
        <f>'таблица за описание на фактури'!J466</f>
      </c>
      <c r="C463" s="16">
        <f>IF('таблица за описание на фактури'!D466="","",SUBSTITUTE(SUBSTITUTE('таблица за описание на фактури'!D466,";",","),"&amp;","И"))</f>
      </c>
      <c r="D463" s="15">
        <f>IF('таблица за описание на фактури'!E466="","",'таблица за описание на фактури'!E466)</f>
      </c>
      <c r="E463" s="19">
        <f>IF('таблица за описание на фактури'!F466="","",'таблица за описание на фактури'!F466)</f>
      </c>
      <c r="F463" s="16">
        <f>IF('таблица за описание на фактури'!G466="","",SUBSTITUTE('таблица за описание на фактури'!L466,",","."))</f>
      </c>
    </row>
    <row r="464" spans="1:6" ht="12.75">
      <c r="A464" s="15">
        <f>'таблица за описание на фактури'!K467</f>
      </c>
      <c r="B464" s="15">
        <f>'таблица за описание на фактури'!J467</f>
      </c>
      <c r="C464" s="16">
        <f>IF('таблица за описание на фактури'!D467="","",SUBSTITUTE(SUBSTITUTE('таблица за описание на фактури'!D467,";",","),"&amp;","И"))</f>
      </c>
      <c r="D464" s="15">
        <f>IF('таблица за описание на фактури'!E467="","",'таблица за описание на фактури'!E467)</f>
      </c>
      <c r="E464" s="19">
        <f>IF('таблица за описание на фактури'!F467="","",'таблица за описание на фактури'!F467)</f>
      </c>
      <c r="F464" s="16">
        <f>IF('таблица за описание на фактури'!G467="","",SUBSTITUTE('таблица за описание на фактури'!L467,",","."))</f>
      </c>
    </row>
    <row r="465" spans="1:6" ht="12.75">
      <c r="A465" s="15">
        <f>'таблица за описание на фактури'!K468</f>
      </c>
      <c r="B465" s="15">
        <f>'таблица за описание на фактури'!J468</f>
      </c>
      <c r="C465" s="16">
        <f>IF('таблица за описание на фактури'!D468="","",SUBSTITUTE(SUBSTITUTE('таблица за описание на фактури'!D468,";",","),"&amp;","И"))</f>
      </c>
      <c r="D465" s="15">
        <f>IF('таблица за описание на фактури'!E468="","",'таблица за описание на фактури'!E468)</f>
      </c>
      <c r="E465" s="19">
        <f>IF('таблица за описание на фактури'!F468="","",'таблица за описание на фактури'!F468)</f>
      </c>
      <c r="F465" s="16">
        <f>IF('таблица за описание на фактури'!G468="","",SUBSTITUTE('таблица за описание на фактури'!L468,",","."))</f>
      </c>
    </row>
    <row r="466" spans="1:6" ht="12.75">
      <c r="A466" s="15">
        <f>'таблица за описание на фактури'!K469</f>
      </c>
      <c r="B466" s="15">
        <f>'таблица за описание на фактури'!J469</f>
      </c>
      <c r="C466" s="16">
        <f>IF('таблица за описание на фактури'!D469="","",SUBSTITUTE(SUBSTITUTE('таблица за описание на фактури'!D469,";",","),"&amp;","И"))</f>
      </c>
      <c r="D466" s="15">
        <f>IF('таблица за описание на фактури'!E469="","",'таблица за описание на фактури'!E469)</f>
      </c>
      <c r="E466" s="19">
        <f>IF('таблица за описание на фактури'!F469="","",'таблица за описание на фактури'!F469)</f>
      </c>
      <c r="F466" s="16">
        <f>IF('таблица за описание на фактури'!G469="","",SUBSTITUTE('таблица за описание на фактури'!L469,",","."))</f>
      </c>
    </row>
    <row r="467" spans="1:6" ht="12.75">
      <c r="A467" s="15">
        <f>'таблица за описание на фактури'!K470</f>
      </c>
      <c r="B467" s="15">
        <f>'таблица за описание на фактури'!J470</f>
      </c>
      <c r="C467" s="16">
        <f>IF('таблица за описание на фактури'!D470="","",SUBSTITUTE(SUBSTITUTE('таблица за описание на фактури'!D470,";",","),"&amp;","И"))</f>
      </c>
      <c r="D467" s="15">
        <f>IF('таблица за описание на фактури'!E470="","",'таблица за описание на фактури'!E470)</f>
      </c>
      <c r="E467" s="19">
        <f>IF('таблица за описание на фактури'!F470="","",'таблица за описание на фактури'!F470)</f>
      </c>
      <c r="F467" s="16">
        <f>IF('таблица за описание на фактури'!G470="","",SUBSTITUTE('таблица за описание на фактури'!L470,",","."))</f>
      </c>
    </row>
    <row r="468" spans="1:6" ht="12.75">
      <c r="A468" s="15">
        <f>'таблица за описание на фактури'!K471</f>
      </c>
      <c r="B468" s="15">
        <f>'таблица за описание на фактури'!J471</f>
      </c>
      <c r="C468" s="16">
        <f>IF('таблица за описание на фактури'!D471="","",SUBSTITUTE(SUBSTITUTE('таблица за описание на фактури'!D471,";",","),"&amp;","И"))</f>
      </c>
      <c r="D468" s="15">
        <f>IF('таблица за описание на фактури'!E471="","",'таблица за описание на фактури'!E471)</f>
      </c>
      <c r="E468" s="19">
        <f>IF('таблица за описание на фактури'!F471="","",'таблица за описание на фактури'!F471)</f>
      </c>
      <c r="F468" s="16">
        <f>IF('таблица за описание на фактури'!G471="","",SUBSTITUTE('таблица за описание на фактури'!L471,",","."))</f>
      </c>
    </row>
    <row r="469" spans="1:6" ht="12.75">
      <c r="A469" s="15">
        <f>'таблица за описание на фактури'!K472</f>
      </c>
      <c r="B469" s="15">
        <f>'таблица за описание на фактури'!J472</f>
      </c>
      <c r="C469" s="16">
        <f>IF('таблица за описание на фактури'!D472="","",SUBSTITUTE(SUBSTITUTE('таблица за описание на фактури'!D472,";",","),"&amp;","И"))</f>
      </c>
      <c r="D469" s="15">
        <f>IF('таблица за описание на фактури'!E472="","",'таблица за описание на фактури'!E472)</f>
      </c>
      <c r="E469" s="19">
        <f>IF('таблица за описание на фактури'!F472="","",'таблица за описание на фактури'!F472)</f>
      </c>
      <c r="F469" s="16">
        <f>IF('таблица за описание на фактури'!G472="","",SUBSTITUTE('таблица за описание на фактури'!L472,",","."))</f>
      </c>
    </row>
    <row r="470" spans="1:6" ht="12.75">
      <c r="A470" s="15">
        <f>'таблица за описание на фактури'!K473</f>
      </c>
      <c r="B470" s="15">
        <f>'таблица за описание на фактури'!J473</f>
      </c>
      <c r="C470" s="16">
        <f>IF('таблица за описание на фактури'!D473="","",SUBSTITUTE(SUBSTITUTE('таблица за описание на фактури'!D473,";",","),"&amp;","И"))</f>
      </c>
      <c r="D470" s="15">
        <f>IF('таблица за описание на фактури'!E473="","",'таблица за описание на фактури'!E473)</f>
      </c>
      <c r="E470" s="19">
        <f>IF('таблица за описание на фактури'!F473="","",'таблица за описание на фактури'!F473)</f>
      </c>
      <c r="F470" s="16">
        <f>IF('таблица за описание на фактури'!G473="","",SUBSTITUTE('таблица за описание на фактури'!L473,",","."))</f>
      </c>
    </row>
    <row r="471" spans="1:6" ht="12.75">
      <c r="A471" s="15">
        <f>'таблица за описание на фактури'!K474</f>
      </c>
      <c r="B471" s="15">
        <f>'таблица за описание на фактури'!J474</f>
      </c>
      <c r="C471" s="16">
        <f>IF('таблица за описание на фактури'!D474="","",SUBSTITUTE(SUBSTITUTE('таблица за описание на фактури'!D474,";",","),"&amp;","И"))</f>
      </c>
      <c r="D471" s="15">
        <f>IF('таблица за описание на фактури'!E474="","",'таблица за описание на фактури'!E474)</f>
      </c>
      <c r="E471" s="19">
        <f>IF('таблица за описание на фактури'!F474="","",'таблица за описание на фактури'!F474)</f>
      </c>
      <c r="F471" s="16">
        <f>IF('таблица за описание на фактури'!G474="","",SUBSTITUTE('таблица за описание на фактури'!L474,",","."))</f>
      </c>
    </row>
    <row r="472" spans="1:6" ht="12.75">
      <c r="A472" s="15">
        <f>'таблица за описание на фактури'!K475</f>
      </c>
      <c r="B472" s="15">
        <f>'таблица за описание на фактури'!J475</f>
      </c>
      <c r="C472" s="16">
        <f>IF('таблица за описание на фактури'!D475="","",SUBSTITUTE(SUBSTITUTE('таблица за описание на фактури'!D475,";",","),"&amp;","И"))</f>
      </c>
      <c r="D472" s="15">
        <f>IF('таблица за описание на фактури'!E475="","",'таблица за описание на фактури'!E475)</f>
      </c>
      <c r="E472" s="19">
        <f>IF('таблица за описание на фактури'!F475="","",'таблица за описание на фактури'!F475)</f>
      </c>
      <c r="F472" s="16">
        <f>IF('таблица за описание на фактури'!G475="","",SUBSTITUTE('таблица за описание на фактури'!L475,",","."))</f>
      </c>
    </row>
    <row r="473" spans="1:6" ht="12.75">
      <c r="A473" s="15">
        <f>'таблица за описание на фактури'!K476</f>
      </c>
      <c r="B473" s="15">
        <f>'таблица за описание на фактури'!J476</f>
      </c>
      <c r="C473" s="16">
        <f>IF('таблица за описание на фактури'!D476="","",SUBSTITUTE(SUBSTITUTE('таблица за описание на фактури'!D476,";",","),"&amp;","И"))</f>
      </c>
      <c r="D473" s="15">
        <f>IF('таблица за описание на фактури'!E476="","",'таблица за описание на фактури'!E476)</f>
      </c>
      <c r="E473" s="19">
        <f>IF('таблица за описание на фактури'!F476="","",'таблица за описание на фактури'!F476)</f>
      </c>
      <c r="F473" s="16">
        <f>IF('таблица за описание на фактури'!G476="","",SUBSTITUTE('таблица за описание на фактури'!L476,",","."))</f>
      </c>
    </row>
    <row r="474" spans="1:6" ht="12.75">
      <c r="A474" s="15">
        <f>'таблица за описание на фактури'!K477</f>
      </c>
      <c r="B474" s="15">
        <f>'таблица за описание на фактури'!J477</f>
      </c>
      <c r="C474" s="16">
        <f>IF('таблица за описание на фактури'!D477="","",SUBSTITUTE(SUBSTITUTE('таблица за описание на фактури'!D477,";",","),"&amp;","И"))</f>
      </c>
      <c r="D474" s="15">
        <f>IF('таблица за описание на фактури'!E477="","",'таблица за описание на фактури'!E477)</f>
      </c>
      <c r="E474" s="19">
        <f>IF('таблица за описание на фактури'!F477="","",'таблица за описание на фактури'!F477)</f>
      </c>
      <c r="F474" s="16">
        <f>IF('таблица за описание на фактури'!G477="","",SUBSTITUTE('таблица за описание на фактури'!L477,",","."))</f>
      </c>
    </row>
    <row r="475" spans="1:6" ht="12.75">
      <c r="A475" s="15">
        <f>'таблица за описание на фактури'!K478</f>
      </c>
      <c r="B475" s="15">
        <f>'таблица за описание на фактури'!J478</f>
      </c>
      <c r="C475" s="16">
        <f>IF('таблица за описание на фактури'!D478="","",SUBSTITUTE(SUBSTITUTE('таблица за описание на фактури'!D478,";",","),"&amp;","И"))</f>
      </c>
      <c r="D475" s="15">
        <f>IF('таблица за описание на фактури'!E478="","",'таблица за описание на фактури'!E478)</f>
      </c>
      <c r="E475" s="19">
        <f>IF('таблица за описание на фактури'!F478="","",'таблица за описание на фактури'!F478)</f>
      </c>
      <c r="F475" s="16">
        <f>IF('таблица за описание на фактури'!G478="","",SUBSTITUTE('таблица за описание на фактури'!L478,",","."))</f>
      </c>
    </row>
    <row r="476" spans="1:6" ht="12.75">
      <c r="A476" s="15">
        <f>'таблица за описание на фактури'!K479</f>
      </c>
      <c r="B476" s="15">
        <f>'таблица за описание на фактури'!J479</f>
      </c>
      <c r="C476" s="16">
        <f>IF('таблица за описание на фактури'!D479="","",SUBSTITUTE(SUBSTITUTE('таблица за описание на фактури'!D479,";",","),"&amp;","И"))</f>
      </c>
      <c r="D476" s="15">
        <f>IF('таблица за описание на фактури'!E479="","",'таблица за описание на фактури'!E479)</f>
      </c>
      <c r="E476" s="19">
        <f>IF('таблица за описание на фактури'!F479="","",'таблица за описание на фактури'!F479)</f>
      </c>
      <c r="F476" s="16">
        <f>IF('таблица за описание на фактури'!G479="","",SUBSTITUTE('таблица за описание на фактури'!L479,",","."))</f>
      </c>
    </row>
    <row r="477" spans="1:6" ht="12.75">
      <c r="A477" s="15">
        <f>'таблица за описание на фактури'!K480</f>
      </c>
      <c r="B477" s="15">
        <f>'таблица за описание на фактури'!J480</f>
      </c>
      <c r="C477" s="16">
        <f>IF('таблица за описание на фактури'!D480="","",SUBSTITUTE(SUBSTITUTE('таблица за описание на фактури'!D480,";",","),"&amp;","И"))</f>
      </c>
      <c r="D477" s="15">
        <f>IF('таблица за описание на фактури'!E480="","",'таблица за описание на фактури'!E480)</f>
      </c>
      <c r="E477" s="19">
        <f>IF('таблица за описание на фактури'!F480="","",'таблица за описание на фактури'!F480)</f>
      </c>
      <c r="F477" s="16">
        <f>IF('таблица за описание на фактури'!G480="","",SUBSTITUTE('таблица за описание на фактури'!L480,",","."))</f>
      </c>
    </row>
    <row r="478" spans="1:6" ht="12.75">
      <c r="A478" s="15">
        <f>'таблица за описание на фактури'!K481</f>
      </c>
      <c r="B478" s="15">
        <f>'таблица за описание на фактури'!J481</f>
      </c>
      <c r="C478" s="16">
        <f>IF('таблица за описание на фактури'!D481="","",SUBSTITUTE(SUBSTITUTE('таблица за описание на фактури'!D481,";",","),"&amp;","И"))</f>
      </c>
      <c r="D478" s="15">
        <f>IF('таблица за описание на фактури'!E481="","",'таблица за описание на фактури'!E481)</f>
      </c>
      <c r="E478" s="19">
        <f>IF('таблица за описание на фактури'!F481="","",'таблица за описание на фактури'!F481)</f>
      </c>
      <c r="F478" s="16">
        <f>IF('таблица за описание на фактури'!G481="","",SUBSTITUTE('таблица за описание на фактури'!L481,",","."))</f>
      </c>
    </row>
    <row r="479" spans="1:6" ht="12.75">
      <c r="A479" s="15">
        <f>'таблица за описание на фактури'!K482</f>
      </c>
      <c r="B479" s="15">
        <f>'таблица за описание на фактури'!J482</f>
      </c>
      <c r="C479" s="16">
        <f>IF('таблица за описание на фактури'!D482="","",SUBSTITUTE(SUBSTITUTE('таблица за описание на фактури'!D482,";",","),"&amp;","И"))</f>
      </c>
      <c r="D479" s="15">
        <f>IF('таблица за описание на фактури'!E482="","",'таблица за описание на фактури'!E482)</f>
      </c>
      <c r="E479" s="19">
        <f>IF('таблица за описание на фактури'!F482="","",'таблица за описание на фактури'!F482)</f>
      </c>
      <c r="F479" s="16">
        <f>IF('таблица за описание на фактури'!G482="","",SUBSTITUTE('таблица за описание на фактури'!L482,",","."))</f>
      </c>
    </row>
    <row r="480" spans="1:6" ht="12.75">
      <c r="A480" s="15">
        <f>'таблица за описание на фактури'!K483</f>
      </c>
      <c r="B480" s="15">
        <f>'таблица за описание на фактури'!J483</f>
      </c>
      <c r="C480" s="16">
        <f>IF('таблица за описание на фактури'!D483="","",SUBSTITUTE(SUBSTITUTE('таблица за описание на фактури'!D483,";",","),"&amp;","И"))</f>
      </c>
      <c r="D480" s="15">
        <f>IF('таблица за описание на фактури'!E483="","",'таблица за описание на фактури'!E483)</f>
      </c>
      <c r="E480" s="19">
        <f>IF('таблица за описание на фактури'!F483="","",'таблица за описание на фактури'!F483)</f>
      </c>
      <c r="F480" s="16">
        <f>IF('таблица за описание на фактури'!G483="","",SUBSTITUTE('таблица за описание на фактури'!L483,",","."))</f>
      </c>
    </row>
    <row r="481" spans="1:6" ht="12.75">
      <c r="A481" s="15">
        <f>'таблица за описание на фактури'!K484</f>
      </c>
      <c r="B481" s="15">
        <f>'таблица за описание на фактури'!J484</f>
      </c>
      <c r="C481" s="16">
        <f>IF('таблица за описание на фактури'!D484="","",SUBSTITUTE(SUBSTITUTE('таблица за описание на фактури'!D484,";",","),"&amp;","И"))</f>
      </c>
      <c r="D481" s="15">
        <f>IF('таблица за описание на фактури'!E484="","",'таблица за описание на фактури'!E484)</f>
      </c>
      <c r="E481" s="19">
        <f>IF('таблица за описание на фактури'!F484="","",'таблица за описание на фактури'!F484)</f>
      </c>
      <c r="F481" s="16">
        <f>IF('таблица за описание на фактури'!G484="","",SUBSTITUTE('таблица за описание на фактури'!L484,",","."))</f>
      </c>
    </row>
    <row r="482" spans="1:6" ht="12.75">
      <c r="A482" s="15">
        <f>'таблица за описание на фактури'!K485</f>
      </c>
      <c r="B482" s="15">
        <f>'таблица за описание на фактури'!J485</f>
      </c>
      <c r="C482" s="16">
        <f>IF('таблица за описание на фактури'!D485="","",SUBSTITUTE(SUBSTITUTE('таблица за описание на фактури'!D485,";",","),"&amp;","И"))</f>
      </c>
      <c r="D482" s="15">
        <f>IF('таблица за описание на фактури'!E485="","",'таблица за описание на фактури'!E485)</f>
      </c>
      <c r="E482" s="19">
        <f>IF('таблица за описание на фактури'!F485="","",'таблица за описание на фактури'!F485)</f>
      </c>
      <c r="F482" s="16">
        <f>IF('таблица за описание на фактури'!G485="","",SUBSTITUTE('таблица за описание на фактури'!L485,",","."))</f>
      </c>
    </row>
    <row r="483" spans="1:6" ht="12.75">
      <c r="A483" s="15">
        <f>'таблица за описание на фактури'!K486</f>
      </c>
      <c r="B483" s="15">
        <f>'таблица за описание на фактури'!J486</f>
      </c>
      <c r="C483" s="16">
        <f>IF('таблица за описание на фактури'!D486="","",SUBSTITUTE(SUBSTITUTE('таблица за описание на фактури'!D486,";",","),"&amp;","И"))</f>
      </c>
      <c r="D483" s="15">
        <f>IF('таблица за описание на фактури'!E486="","",'таблица за описание на фактури'!E486)</f>
      </c>
      <c r="E483" s="19">
        <f>IF('таблица за описание на фактури'!F486="","",'таблица за описание на фактури'!F486)</f>
      </c>
      <c r="F483" s="16">
        <f>IF('таблица за описание на фактури'!G486="","",SUBSTITUTE('таблица за описание на фактури'!L486,",","."))</f>
      </c>
    </row>
    <row r="484" spans="1:6" ht="12.75">
      <c r="A484" s="15">
        <f>'таблица за описание на фактури'!K487</f>
      </c>
      <c r="B484" s="15">
        <f>'таблица за описание на фактури'!J487</f>
      </c>
      <c r="C484" s="16">
        <f>IF('таблица за описание на фактури'!D487="","",SUBSTITUTE(SUBSTITUTE('таблица за описание на фактури'!D487,";",","),"&amp;","И"))</f>
      </c>
      <c r="D484" s="15">
        <f>IF('таблица за описание на фактури'!E487="","",'таблица за описание на фактури'!E487)</f>
      </c>
      <c r="E484" s="19">
        <f>IF('таблица за описание на фактури'!F487="","",'таблица за описание на фактури'!F487)</f>
      </c>
      <c r="F484" s="16">
        <f>IF('таблица за описание на фактури'!G487="","",SUBSTITUTE('таблица за описание на фактури'!L487,",","."))</f>
      </c>
    </row>
    <row r="485" spans="1:6" ht="12.75">
      <c r="A485" s="15">
        <f>'таблица за описание на фактури'!K488</f>
      </c>
      <c r="B485" s="15">
        <f>'таблица за описание на фактури'!J488</f>
      </c>
      <c r="C485" s="16">
        <f>IF('таблица за описание на фактури'!D488="","",SUBSTITUTE(SUBSTITUTE('таблица за описание на фактури'!D488,";",","),"&amp;","И"))</f>
      </c>
      <c r="D485" s="15">
        <f>IF('таблица за описание на фактури'!E488="","",'таблица за описание на фактури'!E488)</f>
      </c>
      <c r="E485" s="19">
        <f>IF('таблица за описание на фактури'!F488="","",'таблица за описание на фактури'!F488)</f>
      </c>
      <c r="F485" s="16">
        <f>IF('таблица за описание на фактури'!G488="","",SUBSTITUTE('таблица за описание на фактури'!L488,",","."))</f>
      </c>
    </row>
    <row r="486" spans="1:6" ht="12.75">
      <c r="A486" s="15">
        <f>'таблица за описание на фактури'!K489</f>
      </c>
      <c r="B486" s="15">
        <f>'таблица за описание на фактури'!J489</f>
      </c>
      <c r="C486" s="16">
        <f>IF('таблица за описание на фактури'!D489="","",SUBSTITUTE(SUBSTITUTE('таблица за описание на фактури'!D489,";",","),"&amp;","И"))</f>
      </c>
      <c r="D486" s="15">
        <f>IF('таблица за описание на фактури'!E489="","",'таблица за описание на фактури'!E489)</f>
      </c>
      <c r="E486" s="19">
        <f>IF('таблица за описание на фактури'!F489="","",'таблица за описание на фактури'!F489)</f>
      </c>
      <c r="F486" s="16">
        <f>IF('таблица за описание на фактури'!G489="","",SUBSTITUTE('таблица за описание на фактури'!L489,",","."))</f>
      </c>
    </row>
    <row r="487" spans="1:6" ht="12.75">
      <c r="A487" s="15">
        <f>'таблица за описание на фактури'!K490</f>
      </c>
      <c r="B487" s="15">
        <f>'таблица за описание на фактури'!J490</f>
      </c>
      <c r="C487" s="16">
        <f>IF('таблица за описание на фактури'!D490="","",SUBSTITUTE(SUBSTITUTE('таблица за описание на фактури'!D490,";",","),"&amp;","И"))</f>
      </c>
      <c r="D487" s="15">
        <f>IF('таблица за описание на фактури'!E490="","",'таблица за описание на фактури'!E490)</f>
      </c>
      <c r="E487" s="19">
        <f>IF('таблица за описание на фактури'!F490="","",'таблица за описание на фактури'!F490)</f>
      </c>
      <c r="F487" s="16">
        <f>IF('таблица за описание на фактури'!G490="","",SUBSTITUTE('таблица за описание на фактури'!L490,",","."))</f>
      </c>
    </row>
    <row r="488" spans="1:6" ht="12.75">
      <c r="A488" s="15">
        <f>'таблица за описание на фактури'!K491</f>
      </c>
      <c r="B488" s="15">
        <f>'таблица за описание на фактури'!J491</f>
      </c>
      <c r="C488" s="16">
        <f>IF('таблица за описание на фактури'!D491="","",SUBSTITUTE(SUBSTITUTE('таблица за описание на фактури'!D491,";",","),"&amp;","И"))</f>
      </c>
      <c r="D488" s="15">
        <f>IF('таблица за описание на фактури'!E491="","",'таблица за описание на фактури'!E491)</f>
      </c>
      <c r="E488" s="19">
        <f>IF('таблица за описание на фактури'!F491="","",'таблица за описание на фактури'!F491)</f>
      </c>
      <c r="F488" s="16">
        <f>IF('таблица за описание на фактури'!G491="","",SUBSTITUTE('таблица за описание на фактури'!L491,",","."))</f>
      </c>
    </row>
    <row r="489" spans="1:6" ht="12.75">
      <c r="A489" s="15">
        <f>'таблица за описание на фактури'!K492</f>
      </c>
      <c r="B489" s="15">
        <f>'таблица за описание на фактури'!J492</f>
      </c>
      <c r="C489" s="16">
        <f>IF('таблица за описание на фактури'!D492="","",SUBSTITUTE(SUBSTITUTE('таблица за описание на фактури'!D492,";",","),"&amp;","И"))</f>
      </c>
      <c r="D489" s="15">
        <f>IF('таблица за описание на фактури'!E492="","",'таблица за описание на фактури'!E492)</f>
      </c>
      <c r="E489" s="19">
        <f>IF('таблица за описание на фактури'!F492="","",'таблица за описание на фактури'!F492)</f>
      </c>
      <c r="F489" s="16">
        <f>IF('таблица за описание на фактури'!G492="","",SUBSTITUTE('таблица за описание на фактури'!L492,",","."))</f>
      </c>
    </row>
    <row r="490" spans="1:6" ht="12.75">
      <c r="A490" s="15">
        <f>'таблица за описание на фактури'!K493</f>
      </c>
      <c r="B490" s="15">
        <f>'таблица за описание на фактури'!J493</f>
      </c>
      <c r="C490" s="16">
        <f>IF('таблица за описание на фактури'!D493="","",SUBSTITUTE(SUBSTITUTE('таблица за описание на фактури'!D493,";",","),"&amp;","И"))</f>
      </c>
      <c r="D490" s="15">
        <f>IF('таблица за описание на фактури'!E493="","",'таблица за описание на фактури'!E493)</f>
      </c>
      <c r="E490" s="19">
        <f>IF('таблица за описание на фактури'!F493="","",'таблица за описание на фактури'!F493)</f>
      </c>
      <c r="F490" s="16">
        <f>IF('таблица за описание на фактури'!G493="","",SUBSTITUTE('таблица за описание на фактури'!L493,",","."))</f>
      </c>
    </row>
    <row r="491" spans="1:6" ht="12.75">
      <c r="A491" s="15">
        <f>'таблица за описание на фактури'!K494</f>
      </c>
      <c r="B491" s="15">
        <f>'таблица за описание на фактури'!J494</f>
      </c>
      <c r="C491" s="16">
        <f>IF('таблица за описание на фактури'!D494="","",SUBSTITUTE(SUBSTITUTE('таблица за описание на фактури'!D494,";",","),"&amp;","И"))</f>
      </c>
      <c r="D491" s="15">
        <f>IF('таблица за описание на фактури'!E494="","",'таблица за описание на фактури'!E494)</f>
      </c>
      <c r="E491" s="19">
        <f>IF('таблица за описание на фактури'!F494="","",'таблица за описание на фактури'!F494)</f>
      </c>
      <c r="F491" s="16">
        <f>IF('таблица за описание на фактури'!G494="","",SUBSTITUTE('таблица за описание на фактури'!L494,",","."))</f>
      </c>
    </row>
    <row r="492" spans="1:6" ht="12.75">
      <c r="A492" s="15">
        <f>'таблица за описание на фактури'!K495</f>
      </c>
      <c r="B492" s="15">
        <f>'таблица за описание на фактури'!J495</f>
      </c>
      <c r="C492" s="16">
        <f>IF('таблица за описание на фактури'!D495="","",SUBSTITUTE(SUBSTITUTE('таблица за описание на фактури'!D495,";",","),"&amp;","И"))</f>
      </c>
      <c r="D492" s="15">
        <f>IF('таблица за описание на фактури'!E495="","",'таблица за описание на фактури'!E495)</f>
      </c>
      <c r="E492" s="19">
        <f>IF('таблица за описание на фактури'!F495="","",'таблица за описание на фактури'!F495)</f>
      </c>
      <c r="F492" s="16">
        <f>IF('таблица за описание на фактури'!G495="","",SUBSTITUTE('таблица за описание на фактури'!L495,",","."))</f>
      </c>
    </row>
    <row r="493" spans="1:6" ht="12.75">
      <c r="A493" s="15">
        <f>'таблица за описание на фактури'!K496</f>
      </c>
      <c r="B493" s="15">
        <f>'таблица за описание на фактури'!J496</f>
      </c>
      <c r="C493" s="16">
        <f>IF('таблица за описание на фактури'!D496="","",SUBSTITUTE(SUBSTITUTE('таблица за описание на фактури'!D496,";",","),"&amp;","И"))</f>
      </c>
      <c r="D493" s="15">
        <f>IF('таблица за описание на фактури'!E496="","",'таблица за описание на фактури'!E496)</f>
      </c>
      <c r="E493" s="19">
        <f>IF('таблица за описание на фактури'!F496="","",'таблица за описание на фактури'!F496)</f>
      </c>
      <c r="F493" s="16">
        <f>IF('таблица за описание на фактури'!G496="","",SUBSTITUTE('таблица за описание на фактури'!L496,",","."))</f>
      </c>
    </row>
    <row r="494" spans="1:6" ht="12.75">
      <c r="A494" s="15">
        <f>'таблица за описание на фактури'!K497</f>
      </c>
      <c r="B494" s="15">
        <f>'таблица за описание на фактури'!J497</f>
      </c>
      <c r="C494" s="16">
        <f>IF('таблица за описание на фактури'!D497="","",SUBSTITUTE(SUBSTITUTE('таблица за описание на фактури'!D497,";",","),"&amp;","И"))</f>
      </c>
      <c r="D494" s="15">
        <f>IF('таблица за описание на фактури'!E497="","",'таблица за описание на фактури'!E497)</f>
      </c>
      <c r="E494" s="19">
        <f>IF('таблица за описание на фактури'!F497="","",'таблица за описание на фактури'!F497)</f>
      </c>
      <c r="F494" s="16">
        <f>IF('таблица за описание на фактури'!G497="","",SUBSTITUTE('таблица за описание на фактури'!L497,",","."))</f>
      </c>
    </row>
    <row r="495" spans="1:6" ht="12.75">
      <c r="A495" s="15">
        <f>'таблица за описание на фактури'!K498</f>
      </c>
      <c r="B495" s="15">
        <f>'таблица за описание на фактури'!J498</f>
      </c>
      <c r="C495" s="16">
        <f>IF('таблица за описание на фактури'!D498="","",SUBSTITUTE(SUBSTITUTE('таблица за описание на фактури'!D498,";",","),"&amp;","И"))</f>
      </c>
      <c r="D495" s="15">
        <f>IF('таблица за описание на фактури'!E498="","",'таблица за описание на фактури'!E498)</f>
      </c>
      <c r="E495" s="19">
        <f>IF('таблица за описание на фактури'!F498="","",'таблица за описание на фактури'!F498)</f>
      </c>
      <c r="F495" s="16">
        <f>IF('таблица за описание на фактури'!G498="","",SUBSTITUTE('таблица за описание на фактури'!L498,",","."))</f>
      </c>
    </row>
    <row r="496" spans="1:6" ht="12.75">
      <c r="A496" s="15">
        <f>'таблица за описание на фактури'!K499</f>
      </c>
      <c r="B496" s="15">
        <f>'таблица за описание на фактури'!J499</f>
      </c>
      <c r="C496" s="16">
        <f>IF('таблица за описание на фактури'!D499="","",SUBSTITUTE(SUBSTITUTE('таблица за описание на фактури'!D499,";",","),"&amp;","И"))</f>
      </c>
      <c r="D496" s="15">
        <f>IF('таблица за описание на фактури'!E499="","",'таблица за описание на фактури'!E499)</f>
      </c>
      <c r="E496" s="19">
        <f>IF('таблица за описание на фактури'!F499="","",'таблица за описание на фактури'!F499)</f>
      </c>
      <c r="F496" s="16">
        <f>IF('таблица за описание на фактури'!G499="","",SUBSTITUTE('таблица за описание на фактури'!L499,",","."))</f>
      </c>
    </row>
    <row r="497" spans="1:6" ht="12.75">
      <c r="A497" s="15">
        <f>'таблица за описание на фактури'!K500</f>
      </c>
      <c r="B497" s="15">
        <f>'таблица за описание на фактури'!J500</f>
      </c>
      <c r="C497" s="16">
        <f>IF('таблица за описание на фактури'!D500="","",SUBSTITUTE(SUBSTITUTE('таблица за описание на фактури'!D500,";",","),"&amp;","И"))</f>
      </c>
      <c r="D497" s="15">
        <f>IF('таблица за описание на фактури'!E500="","",'таблица за описание на фактури'!E500)</f>
      </c>
      <c r="E497" s="19">
        <f>IF('таблица за описание на фактури'!F500="","",'таблица за описание на фактури'!F500)</f>
      </c>
      <c r="F497" s="16">
        <f>IF('таблица за описание на фактури'!G500="","",SUBSTITUTE('таблица за описание на фактури'!L500,",","."))</f>
      </c>
    </row>
    <row r="498" spans="1:6" ht="12.75">
      <c r="A498" s="15">
        <f>'таблица за описание на фактури'!K501</f>
      </c>
      <c r="B498" s="15">
        <f>'таблица за описание на фактури'!J501</f>
      </c>
      <c r="C498" s="16">
        <f>IF('таблица за описание на фактури'!D501="","",SUBSTITUTE(SUBSTITUTE('таблица за описание на фактури'!D501,";",","),"&amp;","И"))</f>
      </c>
      <c r="D498" s="15">
        <f>IF('таблица за описание на фактури'!E501="","",'таблица за описание на фактури'!E501)</f>
      </c>
      <c r="E498" s="19">
        <f>IF('таблица за описание на фактури'!F501="","",'таблица за описание на фактури'!F501)</f>
      </c>
      <c r="F498" s="16">
        <f>IF('таблица за описание на фактури'!G501="","",SUBSTITUTE('таблица за описание на фактури'!L501,",","."))</f>
      </c>
    </row>
    <row r="499" spans="1:6" ht="12.75">
      <c r="A499" s="15">
        <f>'таблица за описание на фактури'!K502</f>
      </c>
      <c r="B499" s="15">
        <f>'таблица за описание на фактури'!J502</f>
      </c>
      <c r="C499" s="16">
        <f>IF('таблица за описание на фактури'!D502="","",SUBSTITUTE(SUBSTITUTE('таблица за описание на фактури'!D502,";",","),"&amp;","И"))</f>
      </c>
      <c r="D499" s="15">
        <f>IF('таблица за описание на фактури'!E502="","",'таблица за описание на фактури'!E502)</f>
      </c>
      <c r="E499" s="19">
        <f>IF('таблица за описание на фактури'!F502="","",'таблица за описание на фактури'!F502)</f>
      </c>
      <c r="F499" s="16">
        <f>IF('таблица за описание на фактури'!G502="","",SUBSTITUTE('таблица за описание на фактури'!L502,",","."))</f>
      </c>
    </row>
  </sheetData>
  <sheetProtection password="9948" sheet="1" selectLockedCells="1" selectUnlockedCells="1"/>
  <conditionalFormatting sqref="B1:B65536">
    <cfRule type="cellIs" priority="1" dxfId="0" operator="equal" stopIfTrue="1">
      <formula>"ERR"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2011-03-22T09:25:19Z</cp:lastPrinted>
  <dcterms:created xsi:type="dcterms:W3CDTF">2011-03-10T08:12:43Z</dcterms:created>
  <dcterms:modified xsi:type="dcterms:W3CDTF">2022-02-24T13:47:37Z</dcterms:modified>
  <cp:category/>
  <cp:version/>
  <cp:contentType/>
  <cp:contentStatus/>
</cp:coreProperties>
</file>