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of-fls01\Wine$\!!!procedura_v4.1._2016\AA_Правилник_Вино_версия_04_1\25 - Процедура Междинно плащане Преструктуриране и конверсия на лозя\за сайта\"/>
    </mc:Choice>
  </mc:AlternateContent>
  <bookViews>
    <workbookView xWindow="0" yWindow="60" windowWidth="20490" windowHeight="10860" tabRatio="803"/>
  </bookViews>
  <sheets>
    <sheet name="Заявление" sheetId="23" r:id="rId1"/>
    <sheet name="1.Таблица с описание на фактури" sheetId="25" r:id="rId2"/>
    <sheet name="1.1Разходи по мероприятия" sheetId="26" r:id="rId3"/>
    <sheet name="1.2 Общо по дейности и етапи" sheetId="27" r:id="rId4"/>
    <sheet name=" За ИСАК" sheetId="28" r:id="rId5"/>
    <sheet name="Част 2 Декларации" sheetId="24" r:id="rId6"/>
  </sheets>
  <externalReferences>
    <externalReference r:id="rId7"/>
  </externalReferences>
  <definedNames>
    <definedName name="_ftn1" localSheetId="5">'Част 2 Декларации'!#REF!</definedName>
    <definedName name="_ftnref1" localSheetId="5">'Част 2 Декларации'!#REF!</definedName>
    <definedName name="_xlnm.Print_Area" localSheetId="3">'1.2 Общо по дейности и етапи'!$A$1:$B$28</definedName>
    <definedName name="_xlnm.Print_Area" localSheetId="0">Заявление!$A$1:$L$77</definedName>
    <definedName name="_xlnm.Print_Area" localSheetId="5">'Част 2 Декларации'!$A$1:$L$83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99" i="28" l="1"/>
  <c r="E499" i="28"/>
  <c r="D499" i="28"/>
  <c r="C499" i="28"/>
  <c r="B499" i="28"/>
  <c r="A499" i="28"/>
  <c r="F498" i="28"/>
  <c r="E498" i="28"/>
  <c r="D498" i="28"/>
  <c r="C498" i="28"/>
  <c r="B498" i="28"/>
  <c r="A498" i="28"/>
  <c r="F497" i="28"/>
  <c r="E497" i="28"/>
  <c r="D497" i="28"/>
  <c r="C497" i="28"/>
  <c r="B497" i="28"/>
  <c r="A497" i="28"/>
  <c r="F496" i="28"/>
  <c r="E496" i="28"/>
  <c r="D496" i="28"/>
  <c r="C496" i="28"/>
  <c r="B496" i="28"/>
  <c r="A496" i="28"/>
  <c r="F495" i="28"/>
  <c r="E495" i="28"/>
  <c r="D495" i="28"/>
  <c r="C495" i="28"/>
  <c r="B495" i="28"/>
  <c r="A495" i="28"/>
  <c r="F494" i="28"/>
  <c r="E494" i="28"/>
  <c r="D494" i="28"/>
  <c r="C494" i="28"/>
  <c r="B494" i="28"/>
  <c r="A494" i="28"/>
  <c r="F493" i="28"/>
  <c r="E493" i="28"/>
  <c r="D493" i="28"/>
  <c r="C493" i="28"/>
  <c r="B493" i="28"/>
  <c r="A493" i="28"/>
  <c r="F492" i="28"/>
  <c r="E492" i="28"/>
  <c r="D492" i="28"/>
  <c r="C492" i="28"/>
  <c r="B492" i="28"/>
  <c r="A492" i="28"/>
  <c r="F491" i="28"/>
  <c r="E491" i="28"/>
  <c r="D491" i="28"/>
  <c r="C491" i="28"/>
  <c r="B491" i="28"/>
  <c r="A491" i="28"/>
  <c r="F490" i="28"/>
  <c r="E490" i="28"/>
  <c r="D490" i="28"/>
  <c r="C490" i="28"/>
  <c r="B490" i="28"/>
  <c r="A490" i="28"/>
  <c r="F489" i="28"/>
  <c r="E489" i="28"/>
  <c r="D489" i="28"/>
  <c r="C489" i="28"/>
  <c r="B489" i="28"/>
  <c r="A489" i="28"/>
  <c r="F488" i="28"/>
  <c r="E488" i="28"/>
  <c r="D488" i="28"/>
  <c r="C488" i="28"/>
  <c r="B488" i="28"/>
  <c r="A488" i="28"/>
  <c r="F487" i="28"/>
  <c r="E487" i="28"/>
  <c r="D487" i="28"/>
  <c r="C487" i="28"/>
  <c r="B487" i="28"/>
  <c r="A487" i="28"/>
  <c r="F486" i="28"/>
  <c r="E486" i="28"/>
  <c r="D486" i="28"/>
  <c r="C486" i="28"/>
  <c r="B486" i="28"/>
  <c r="A486" i="28"/>
  <c r="F485" i="28"/>
  <c r="E485" i="28"/>
  <c r="D485" i="28"/>
  <c r="C485" i="28"/>
  <c r="B485" i="28"/>
  <c r="A485" i="28"/>
  <c r="F484" i="28"/>
  <c r="E484" i="28"/>
  <c r="D484" i="28"/>
  <c r="C484" i="28"/>
  <c r="B484" i="28"/>
  <c r="A484" i="28"/>
  <c r="F483" i="28"/>
  <c r="E483" i="28"/>
  <c r="D483" i="28"/>
  <c r="C483" i="28"/>
  <c r="B483" i="28"/>
  <c r="A483" i="28"/>
  <c r="F482" i="28"/>
  <c r="E482" i="28"/>
  <c r="D482" i="28"/>
  <c r="C482" i="28"/>
  <c r="B482" i="28"/>
  <c r="A482" i="28"/>
  <c r="F481" i="28"/>
  <c r="E481" i="28"/>
  <c r="D481" i="28"/>
  <c r="C481" i="28"/>
  <c r="B481" i="28"/>
  <c r="A481" i="28"/>
  <c r="F480" i="28"/>
  <c r="E480" i="28"/>
  <c r="D480" i="28"/>
  <c r="C480" i="28"/>
  <c r="B480" i="28"/>
  <c r="A480" i="28"/>
  <c r="F479" i="28"/>
  <c r="E479" i="28"/>
  <c r="D479" i="28"/>
  <c r="C479" i="28"/>
  <c r="B479" i="28"/>
  <c r="A479" i="28"/>
  <c r="F478" i="28"/>
  <c r="E478" i="28"/>
  <c r="D478" i="28"/>
  <c r="C478" i="28"/>
  <c r="B478" i="28"/>
  <c r="A478" i="28"/>
  <c r="F477" i="28"/>
  <c r="E477" i="28"/>
  <c r="D477" i="28"/>
  <c r="C477" i="28"/>
  <c r="B477" i="28"/>
  <c r="A477" i="28"/>
  <c r="F476" i="28"/>
  <c r="E476" i="28"/>
  <c r="D476" i="28"/>
  <c r="C476" i="28"/>
  <c r="B476" i="28"/>
  <c r="A476" i="28"/>
  <c r="F475" i="28"/>
  <c r="E475" i="28"/>
  <c r="D475" i="28"/>
  <c r="C475" i="28"/>
  <c r="B475" i="28"/>
  <c r="A475" i="28"/>
  <c r="F474" i="28"/>
  <c r="E474" i="28"/>
  <c r="D474" i="28"/>
  <c r="C474" i="28"/>
  <c r="B474" i="28"/>
  <c r="A474" i="28"/>
  <c r="F473" i="28"/>
  <c r="E473" i="28"/>
  <c r="D473" i="28"/>
  <c r="C473" i="28"/>
  <c r="B473" i="28"/>
  <c r="A473" i="28"/>
  <c r="F472" i="28"/>
  <c r="E472" i="28"/>
  <c r="D472" i="28"/>
  <c r="C472" i="28"/>
  <c r="B472" i="28"/>
  <c r="A472" i="28"/>
  <c r="F471" i="28"/>
  <c r="E471" i="28"/>
  <c r="D471" i="28"/>
  <c r="C471" i="28"/>
  <c r="B471" i="28"/>
  <c r="A471" i="28"/>
  <c r="F470" i="28"/>
  <c r="E470" i="28"/>
  <c r="D470" i="28"/>
  <c r="C470" i="28"/>
  <c r="B470" i="28"/>
  <c r="A470" i="28"/>
  <c r="F469" i="28"/>
  <c r="E469" i="28"/>
  <c r="D469" i="28"/>
  <c r="C469" i="28"/>
  <c r="B469" i="28"/>
  <c r="A469" i="28"/>
  <c r="F468" i="28"/>
  <c r="E468" i="28"/>
  <c r="D468" i="28"/>
  <c r="C468" i="28"/>
  <c r="B468" i="28"/>
  <c r="A468" i="28"/>
  <c r="F467" i="28"/>
  <c r="E467" i="28"/>
  <c r="D467" i="28"/>
  <c r="C467" i="28"/>
  <c r="B467" i="28"/>
  <c r="A467" i="28"/>
  <c r="F466" i="28"/>
  <c r="E466" i="28"/>
  <c r="D466" i="28"/>
  <c r="C466" i="28"/>
  <c r="B466" i="28"/>
  <c r="A466" i="28"/>
  <c r="F465" i="28"/>
  <c r="E465" i="28"/>
  <c r="D465" i="28"/>
  <c r="C465" i="28"/>
  <c r="B465" i="28"/>
  <c r="A465" i="28"/>
  <c r="F464" i="28"/>
  <c r="E464" i="28"/>
  <c r="D464" i="28"/>
  <c r="C464" i="28"/>
  <c r="B464" i="28"/>
  <c r="A464" i="28"/>
  <c r="F463" i="28"/>
  <c r="E463" i="28"/>
  <c r="D463" i="28"/>
  <c r="C463" i="28"/>
  <c r="B463" i="28"/>
  <c r="A463" i="28"/>
  <c r="F462" i="28"/>
  <c r="E462" i="28"/>
  <c r="D462" i="28"/>
  <c r="C462" i="28"/>
  <c r="B462" i="28"/>
  <c r="A462" i="28"/>
  <c r="F461" i="28"/>
  <c r="E461" i="28"/>
  <c r="D461" i="28"/>
  <c r="C461" i="28"/>
  <c r="B461" i="28"/>
  <c r="A461" i="28"/>
  <c r="F460" i="28"/>
  <c r="E460" i="28"/>
  <c r="D460" i="28"/>
  <c r="C460" i="28"/>
  <c r="B460" i="28"/>
  <c r="A460" i="28"/>
  <c r="F459" i="28"/>
  <c r="E459" i="28"/>
  <c r="D459" i="28"/>
  <c r="C459" i="28"/>
  <c r="B459" i="28"/>
  <c r="A459" i="28"/>
  <c r="F458" i="28"/>
  <c r="E458" i="28"/>
  <c r="D458" i="28"/>
  <c r="C458" i="28"/>
  <c r="B458" i="28"/>
  <c r="A458" i="28"/>
  <c r="F457" i="28"/>
  <c r="E457" i="28"/>
  <c r="D457" i="28"/>
  <c r="C457" i="28"/>
  <c r="B457" i="28"/>
  <c r="A457" i="28"/>
  <c r="F456" i="28"/>
  <c r="E456" i="28"/>
  <c r="D456" i="28"/>
  <c r="C456" i="28"/>
  <c r="B456" i="28"/>
  <c r="A456" i="28"/>
  <c r="F455" i="28"/>
  <c r="E455" i="28"/>
  <c r="D455" i="28"/>
  <c r="C455" i="28"/>
  <c r="B455" i="28"/>
  <c r="A455" i="28"/>
  <c r="F454" i="28"/>
  <c r="E454" i="28"/>
  <c r="D454" i="28"/>
  <c r="C454" i="28"/>
  <c r="B454" i="28"/>
  <c r="A454" i="28"/>
  <c r="F453" i="28"/>
  <c r="E453" i="28"/>
  <c r="D453" i="28"/>
  <c r="C453" i="28"/>
  <c r="B453" i="28"/>
  <c r="A453" i="28"/>
  <c r="F452" i="28"/>
  <c r="E452" i="28"/>
  <c r="D452" i="28"/>
  <c r="C452" i="28"/>
  <c r="B452" i="28"/>
  <c r="A452" i="28"/>
  <c r="F451" i="28"/>
  <c r="E451" i="28"/>
  <c r="D451" i="28"/>
  <c r="C451" i="28"/>
  <c r="B451" i="28"/>
  <c r="A451" i="28"/>
  <c r="F450" i="28"/>
  <c r="E450" i="28"/>
  <c r="D450" i="28"/>
  <c r="C450" i="28"/>
  <c r="B450" i="28"/>
  <c r="A450" i="28"/>
  <c r="F449" i="28"/>
  <c r="E449" i="28"/>
  <c r="D449" i="28"/>
  <c r="C449" i="28"/>
  <c r="B449" i="28"/>
  <c r="A449" i="28"/>
  <c r="F448" i="28"/>
  <c r="E448" i="28"/>
  <c r="D448" i="28"/>
  <c r="C448" i="28"/>
  <c r="B448" i="28"/>
  <c r="A448" i="28"/>
  <c r="F447" i="28"/>
  <c r="E447" i="28"/>
  <c r="D447" i="28"/>
  <c r="C447" i="28"/>
  <c r="B447" i="28"/>
  <c r="A447" i="28"/>
  <c r="F446" i="28"/>
  <c r="E446" i="28"/>
  <c r="D446" i="28"/>
  <c r="C446" i="28"/>
  <c r="B446" i="28"/>
  <c r="A446" i="28"/>
  <c r="F445" i="28"/>
  <c r="E445" i="28"/>
  <c r="D445" i="28"/>
  <c r="C445" i="28"/>
  <c r="B445" i="28"/>
  <c r="A445" i="28"/>
  <c r="F444" i="28"/>
  <c r="E444" i="28"/>
  <c r="D444" i="28"/>
  <c r="C444" i="28"/>
  <c r="B444" i="28"/>
  <c r="A444" i="28"/>
  <c r="F443" i="28"/>
  <c r="E443" i="28"/>
  <c r="D443" i="28"/>
  <c r="C443" i="28"/>
  <c r="B443" i="28"/>
  <c r="A443" i="28"/>
  <c r="F442" i="28"/>
  <c r="E442" i="28"/>
  <c r="D442" i="28"/>
  <c r="C442" i="28"/>
  <c r="B442" i="28"/>
  <c r="A442" i="28"/>
  <c r="F441" i="28"/>
  <c r="E441" i="28"/>
  <c r="D441" i="28"/>
  <c r="C441" i="28"/>
  <c r="B441" i="28"/>
  <c r="A441" i="28"/>
  <c r="F440" i="28"/>
  <c r="E440" i="28"/>
  <c r="D440" i="28"/>
  <c r="C440" i="28"/>
  <c r="B440" i="28"/>
  <c r="A440" i="28"/>
  <c r="F439" i="28"/>
  <c r="E439" i="28"/>
  <c r="D439" i="28"/>
  <c r="C439" i="28"/>
  <c r="B439" i="28"/>
  <c r="A439" i="28"/>
  <c r="F438" i="28"/>
  <c r="E438" i="28"/>
  <c r="D438" i="28"/>
  <c r="C438" i="28"/>
  <c r="B438" i="28"/>
  <c r="A438" i="28"/>
  <c r="F437" i="28"/>
  <c r="E437" i="28"/>
  <c r="D437" i="28"/>
  <c r="C437" i="28"/>
  <c r="B437" i="28"/>
  <c r="A437" i="28"/>
  <c r="F436" i="28"/>
  <c r="E436" i="28"/>
  <c r="D436" i="28"/>
  <c r="C436" i="28"/>
  <c r="B436" i="28"/>
  <c r="A436" i="28"/>
  <c r="F435" i="28"/>
  <c r="E435" i="28"/>
  <c r="D435" i="28"/>
  <c r="C435" i="28"/>
  <c r="B435" i="28"/>
  <c r="A435" i="28"/>
  <c r="F434" i="28"/>
  <c r="E434" i="28"/>
  <c r="D434" i="28"/>
  <c r="C434" i="28"/>
  <c r="B434" i="28"/>
  <c r="A434" i="28"/>
  <c r="F433" i="28"/>
  <c r="E433" i="28"/>
  <c r="D433" i="28"/>
  <c r="C433" i="28"/>
  <c r="B433" i="28"/>
  <c r="A433" i="28"/>
  <c r="F432" i="28"/>
  <c r="E432" i="28"/>
  <c r="D432" i="28"/>
  <c r="C432" i="28"/>
  <c r="B432" i="28"/>
  <c r="A432" i="28"/>
  <c r="F431" i="28"/>
  <c r="E431" i="28"/>
  <c r="D431" i="28"/>
  <c r="C431" i="28"/>
  <c r="B431" i="28"/>
  <c r="A431" i="28"/>
  <c r="F430" i="28"/>
  <c r="E430" i="28"/>
  <c r="D430" i="28"/>
  <c r="C430" i="28"/>
  <c r="B430" i="28"/>
  <c r="A430" i="28"/>
  <c r="F429" i="28"/>
  <c r="E429" i="28"/>
  <c r="D429" i="28"/>
  <c r="C429" i="28"/>
  <c r="B429" i="28"/>
  <c r="A429" i="28"/>
  <c r="F428" i="28"/>
  <c r="E428" i="28"/>
  <c r="D428" i="28"/>
  <c r="C428" i="28"/>
  <c r="B428" i="28"/>
  <c r="A428" i="28"/>
  <c r="F427" i="28"/>
  <c r="E427" i="28"/>
  <c r="D427" i="28"/>
  <c r="C427" i="28"/>
  <c r="B427" i="28"/>
  <c r="A427" i="28"/>
  <c r="F426" i="28"/>
  <c r="E426" i="28"/>
  <c r="D426" i="28"/>
  <c r="C426" i="28"/>
  <c r="B426" i="28"/>
  <c r="A426" i="28"/>
  <c r="F425" i="28"/>
  <c r="E425" i="28"/>
  <c r="D425" i="28"/>
  <c r="C425" i="28"/>
  <c r="B425" i="28"/>
  <c r="A425" i="28"/>
  <c r="F424" i="28"/>
  <c r="E424" i="28"/>
  <c r="D424" i="28"/>
  <c r="C424" i="28"/>
  <c r="B424" i="28"/>
  <c r="A424" i="28"/>
  <c r="F423" i="28"/>
  <c r="E423" i="28"/>
  <c r="D423" i="28"/>
  <c r="C423" i="28"/>
  <c r="B423" i="28"/>
  <c r="A423" i="28"/>
  <c r="F422" i="28"/>
  <c r="E422" i="28"/>
  <c r="D422" i="28"/>
  <c r="C422" i="28"/>
  <c r="B422" i="28"/>
  <c r="A422" i="28"/>
  <c r="F421" i="28"/>
  <c r="E421" i="28"/>
  <c r="D421" i="28"/>
  <c r="C421" i="28"/>
  <c r="B421" i="28"/>
  <c r="A421" i="28"/>
  <c r="F420" i="28"/>
  <c r="E420" i="28"/>
  <c r="D420" i="28"/>
  <c r="C420" i="28"/>
  <c r="B420" i="28"/>
  <c r="A420" i="28"/>
  <c r="F419" i="28"/>
  <c r="E419" i="28"/>
  <c r="D419" i="28"/>
  <c r="C419" i="28"/>
  <c r="B419" i="28"/>
  <c r="A419" i="28"/>
  <c r="F418" i="28"/>
  <c r="E418" i="28"/>
  <c r="D418" i="28"/>
  <c r="C418" i="28"/>
  <c r="B418" i="28"/>
  <c r="A418" i="28"/>
  <c r="F417" i="28"/>
  <c r="E417" i="28"/>
  <c r="D417" i="28"/>
  <c r="C417" i="28"/>
  <c r="B417" i="28"/>
  <c r="A417" i="28"/>
  <c r="F416" i="28"/>
  <c r="E416" i="28"/>
  <c r="D416" i="28"/>
  <c r="C416" i="28"/>
  <c r="B416" i="28"/>
  <c r="A416" i="28"/>
  <c r="F415" i="28"/>
  <c r="E415" i="28"/>
  <c r="D415" i="28"/>
  <c r="C415" i="28"/>
  <c r="B415" i="28"/>
  <c r="A415" i="28"/>
  <c r="F414" i="28"/>
  <c r="E414" i="28"/>
  <c r="D414" i="28"/>
  <c r="C414" i="28"/>
  <c r="B414" i="28"/>
  <c r="A414" i="28"/>
  <c r="F413" i="28"/>
  <c r="E413" i="28"/>
  <c r="D413" i="28"/>
  <c r="C413" i="28"/>
  <c r="B413" i="28"/>
  <c r="A413" i="28"/>
  <c r="F412" i="28"/>
  <c r="E412" i="28"/>
  <c r="D412" i="28"/>
  <c r="C412" i="28"/>
  <c r="B412" i="28"/>
  <c r="A412" i="28"/>
  <c r="F411" i="28"/>
  <c r="E411" i="28"/>
  <c r="D411" i="28"/>
  <c r="C411" i="28"/>
  <c r="B411" i="28"/>
  <c r="A411" i="28"/>
  <c r="F410" i="28"/>
  <c r="E410" i="28"/>
  <c r="D410" i="28"/>
  <c r="C410" i="28"/>
  <c r="B410" i="28"/>
  <c r="A410" i="28"/>
  <c r="F409" i="28"/>
  <c r="E409" i="28"/>
  <c r="D409" i="28"/>
  <c r="C409" i="28"/>
  <c r="B409" i="28"/>
  <c r="A409" i="28"/>
  <c r="F408" i="28"/>
  <c r="E408" i="28"/>
  <c r="D408" i="28"/>
  <c r="C408" i="28"/>
  <c r="B408" i="28"/>
  <c r="A408" i="28"/>
  <c r="F407" i="28"/>
  <c r="E407" i="28"/>
  <c r="D407" i="28"/>
  <c r="C407" i="28"/>
  <c r="B407" i="28"/>
  <c r="A407" i="28"/>
  <c r="F406" i="28"/>
  <c r="E406" i="28"/>
  <c r="D406" i="28"/>
  <c r="C406" i="28"/>
  <c r="B406" i="28"/>
  <c r="A406" i="28"/>
  <c r="F405" i="28"/>
  <c r="E405" i="28"/>
  <c r="D405" i="28"/>
  <c r="C405" i="28"/>
  <c r="B405" i="28"/>
  <c r="A405" i="28"/>
  <c r="F404" i="28"/>
  <c r="E404" i="28"/>
  <c r="D404" i="28"/>
  <c r="C404" i="28"/>
  <c r="B404" i="28"/>
  <c r="A404" i="28"/>
  <c r="F403" i="28"/>
  <c r="E403" i="28"/>
  <c r="D403" i="28"/>
  <c r="C403" i="28"/>
  <c r="B403" i="28"/>
  <c r="A403" i="28"/>
  <c r="F402" i="28"/>
  <c r="E402" i="28"/>
  <c r="D402" i="28"/>
  <c r="C402" i="28"/>
  <c r="B402" i="28"/>
  <c r="A402" i="28"/>
  <c r="F401" i="28"/>
  <c r="E401" i="28"/>
  <c r="D401" i="28"/>
  <c r="C401" i="28"/>
  <c r="B401" i="28"/>
  <c r="A401" i="28"/>
  <c r="F400" i="28"/>
  <c r="E400" i="28"/>
  <c r="D400" i="28"/>
  <c r="C400" i="28"/>
  <c r="B400" i="28"/>
  <c r="A400" i="28"/>
  <c r="F399" i="28"/>
  <c r="E399" i="28"/>
  <c r="D399" i="28"/>
  <c r="C399" i="28"/>
  <c r="B399" i="28"/>
  <c r="A399" i="28"/>
  <c r="F398" i="28"/>
  <c r="E398" i="28"/>
  <c r="D398" i="28"/>
  <c r="C398" i="28"/>
  <c r="B398" i="28"/>
  <c r="A398" i="28"/>
  <c r="F397" i="28"/>
  <c r="E397" i="28"/>
  <c r="D397" i="28"/>
  <c r="C397" i="28"/>
  <c r="B397" i="28"/>
  <c r="A397" i="28"/>
  <c r="F396" i="28"/>
  <c r="E396" i="28"/>
  <c r="D396" i="28"/>
  <c r="C396" i="28"/>
  <c r="B396" i="28"/>
  <c r="A396" i="28"/>
  <c r="F395" i="28"/>
  <c r="E395" i="28"/>
  <c r="D395" i="28"/>
  <c r="C395" i="28"/>
  <c r="B395" i="28"/>
  <c r="A395" i="28"/>
  <c r="F394" i="28"/>
  <c r="E394" i="28"/>
  <c r="D394" i="28"/>
  <c r="C394" i="28"/>
  <c r="B394" i="28"/>
  <c r="A394" i="28"/>
  <c r="F393" i="28"/>
  <c r="E393" i="28"/>
  <c r="D393" i="28"/>
  <c r="C393" i="28"/>
  <c r="B393" i="28"/>
  <c r="A393" i="28"/>
  <c r="F392" i="28"/>
  <c r="E392" i="28"/>
  <c r="D392" i="28"/>
  <c r="C392" i="28"/>
  <c r="B392" i="28"/>
  <c r="A392" i="28"/>
  <c r="F391" i="28"/>
  <c r="E391" i="28"/>
  <c r="D391" i="28"/>
  <c r="C391" i="28"/>
  <c r="B391" i="28"/>
  <c r="A391" i="28"/>
  <c r="F390" i="28"/>
  <c r="E390" i="28"/>
  <c r="D390" i="28"/>
  <c r="C390" i="28"/>
  <c r="B390" i="28"/>
  <c r="A390" i="28"/>
  <c r="F389" i="28"/>
  <c r="E389" i="28"/>
  <c r="D389" i="28"/>
  <c r="C389" i="28"/>
  <c r="B389" i="28"/>
  <c r="A389" i="28"/>
  <c r="F388" i="28"/>
  <c r="E388" i="28"/>
  <c r="D388" i="28"/>
  <c r="C388" i="28"/>
  <c r="B388" i="28"/>
  <c r="A388" i="28"/>
  <c r="F387" i="28"/>
  <c r="E387" i="28"/>
  <c r="D387" i="28"/>
  <c r="C387" i="28"/>
  <c r="B387" i="28"/>
  <c r="A387" i="28"/>
  <c r="F386" i="28"/>
  <c r="E386" i="28"/>
  <c r="D386" i="28"/>
  <c r="C386" i="28"/>
  <c r="B386" i="28"/>
  <c r="A386" i="28"/>
  <c r="F385" i="28"/>
  <c r="E385" i="28"/>
  <c r="D385" i="28"/>
  <c r="C385" i="28"/>
  <c r="B385" i="28"/>
  <c r="A385" i="28"/>
  <c r="F384" i="28"/>
  <c r="E384" i="28"/>
  <c r="D384" i="28"/>
  <c r="C384" i="28"/>
  <c r="B384" i="28"/>
  <c r="A384" i="28"/>
  <c r="F383" i="28"/>
  <c r="E383" i="28"/>
  <c r="D383" i="28"/>
  <c r="C383" i="28"/>
  <c r="B383" i="28"/>
  <c r="A383" i="28"/>
  <c r="F382" i="28"/>
  <c r="E382" i="28"/>
  <c r="D382" i="28"/>
  <c r="C382" i="28"/>
  <c r="B382" i="28"/>
  <c r="A382" i="28"/>
  <c r="F381" i="28"/>
  <c r="E381" i="28"/>
  <c r="D381" i="28"/>
  <c r="C381" i="28"/>
  <c r="B381" i="28"/>
  <c r="A381" i="28"/>
  <c r="F380" i="28"/>
  <c r="E380" i="28"/>
  <c r="D380" i="28"/>
  <c r="C380" i="28"/>
  <c r="B380" i="28"/>
  <c r="A380" i="28"/>
  <c r="F379" i="28"/>
  <c r="E379" i="28"/>
  <c r="D379" i="28"/>
  <c r="C379" i="28"/>
  <c r="B379" i="28"/>
  <c r="A379" i="28"/>
  <c r="F378" i="28"/>
  <c r="E378" i="28"/>
  <c r="D378" i="28"/>
  <c r="C378" i="28"/>
  <c r="B378" i="28"/>
  <c r="A378" i="28"/>
  <c r="F377" i="28"/>
  <c r="E377" i="28"/>
  <c r="D377" i="28"/>
  <c r="C377" i="28"/>
  <c r="B377" i="28"/>
  <c r="A377" i="28"/>
  <c r="F376" i="28"/>
  <c r="E376" i="28"/>
  <c r="D376" i="28"/>
  <c r="C376" i="28"/>
  <c r="B376" i="28"/>
  <c r="A376" i="28"/>
  <c r="F375" i="28"/>
  <c r="E375" i="28"/>
  <c r="D375" i="28"/>
  <c r="C375" i="28"/>
  <c r="B375" i="28"/>
  <c r="A375" i="28"/>
  <c r="F374" i="28"/>
  <c r="E374" i="28"/>
  <c r="D374" i="28"/>
  <c r="C374" i="28"/>
  <c r="B374" i="28"/>
  <c r="A374" i="28"/>
  <c r="F373" i="28"/>
  <c r="E373" i="28"/>
  <c r="D373" i="28"/>
  <c r="C373" i="28"/>
  <c r="B373" i="28"/>
  <c r="A373" i="28"/>
  <c r="F372" i="28"/>
  <c r="E372" i="28"/>
  <c r="D372" i="28"/>
  <c r="C372" i="28"/>
  <c r="B372" i="28"/>
  <c r="A372" i="28"/>
  <c r="F371" i="28"/>
  <c r="E371" i="28"/>
  <c r="D371" i="28"/>
  <c r="C371" i="28"/>
  <c r="B371" i="28"/>
  <c r="A371" i="28"/>
  <c r="F370" i="28"/>
  <c r="E370" i="28"/>
  <c r="D370" i="28"/>
  <c r="C370" i="28"/>
  <c r="B370" i="28"/>
  <c r="A370" i="28"/>
  <c r="F369" i="28"/>
  <c r="E369" i="28"/>
  <c r="D369" i="28"/>
  <c r="C369" i="28"/>
  <c r="B369" i="28"/>
  <c r="A369" i="28"/>
  <c r="F368" i="28"/>
  <c r="E368" i="28"/>
  <c r="D368" i="28"/>
  <c r="C368" i="28"/>
  <c r="B368" i="28"/>
  <c r="A368" i="28"/>
  <c r="F367" i="28"/>
  <c r="E367" i="28"/>
  <c r="D367" i="28"/>
  <c r="C367" i="28"/>
  <c r="B367" i="28"/>
  <c r="A367" i="28"/>
  <c r="F366" i="28"/>
  <c r="E366" i="28"/>
  <c r="D366" i="28"/>
  <c r="C366" i="28"/>
  <c r="B366" i="28"/>
  <c r="A366" i="28"/>
  <c r="F365" i="28"/>
  <c r="E365" i="28"/>
  <c r="D365" i="28"/>
  <c r="C365" i="28"/>
  <c r="B365" i="28"/>
  <c r="A365" i="28"/>
  <c r="F364" i="28"/>
  <c r="E364" i="28"/>
  <c r="D364" i="28"/>
  <c r="C364" i="28"/>
  <c r="B364" i="28"/>
  <c r="A364" i="28"/>
  <c r="F363" i="28"/>
  <c r="E363" i="28"/>
  <c r="D363" i="28"/>
  <c r="C363" i="28"/>
  <c r="B363" i="28"/>
  <c r="A363" i="28"/>
  <c r="F362" i="28"/>
  <c r="E362" i="28"/>
  <c r="D362" i="28"/>
  <c r="C362" i="28"/>
  <c r="B362" i="28"/>
  <c r="A362" i="28"/>
  <c r="F361" i="28"/>
  <c r="E361" i="28"/>
  <c r="D361" i="28"/>
  <c r="C361" i="28"/>
  <c r="B361" i="28"/>
  <c r="A361" i="28"/>
  <c r="F360" i="28"/>
  <c r="E360" i="28"/>
  <c r="D360" i="28"/>
  <c r="C360" i="28"/>
  <c r="B360" i="28"/>
  <c r="A360" i="28"/>
  <c r="F359" i="28"/>
  <c r="E359" i="28"/>
  <c r="D359" i="28"/>
  <c r="C359" i="28"/>
  <c r="B359" i="28"/>
  <c r="A359" i="28"/>
  <c r="F358" i="28"/>
  <c r="E358" i="28"/>
  <c r="D358" i="28"/>
  <c r="C358" i="28"/>
  <c r="B358" i="28"/>
  <c r="A358" i="28"/>
  <c r="F357" i="28"/>
  <c r="E357" i="28"/>
  <c r="D357" i="28"/>
  <c r="C357" i="28"/>
  <c r="B357" i="28"/>
  <c r="A357" i="28"/>
  <c r="F356" i="28"/>
  <c r="E356" i="28"/>
  <c r="D356" i="28"/>
  <c r="C356" i="28"/>
  <c r="B356" i="28"/>
  <c r="A356" i="28"/>
  <c r="F355" i="28"/>
  <c r="E355" i="28"/>
  <c r="D355" i="28"/>
  <c r="C355" i="28"/>
  <c r="B355" i="28"/>
  <c r="A355" i="28"/>
  <c r="F354" i="28"/>
  <c r="E354" i="28"/>
  <c r="D354" i="28"/>
  <c r="C354" i="28"/>
  <c r="B354" i="28"/>
  <c r="A354" i="28"/>
  <c r="F353" i="28"/>
  <c r="E353" i="28"/>
  <c r="D353" i="28"/>
  <c r="C353" i="28"/>
  <c r="B353" i="28"/>
  <c r="A353" i="28"/>
  <c r="F352" i="28"/>
  <c r="E352" i="28"/>
  <c r="D352" i="28"/>
  <c r="C352" i="28"/>
  <c r="B352" i="28"/>
  <c r="A352" i="28"/>
  <c r="F351" i="28"/>
  <c r="E351" i="28"/>
  <c r="D351" i="28"/>
  <c r="C351" i="28"/>
  <c r="B351" i="28"/>
  <c r="A351" i="28"/>
  <c r="F350" i="28"/>
  <c r="E350" i="28"/>
  <c r="D350" i="28"/>
  <c r="C350" i="28"/>
  <c r="B350" i="28"/>
  <c r="A350" i="28"/>
  <c r="F349" i="28"/>
  <c r="E349" i="28"/>
  <c r="D349" i="28"/>
  <c r="C349" i="28"/>
  <c r="B349" i="28"/>
  <c r="A349" i="28"/>
  <c r="F348" i="28"/>
  <c r="E348" i="28"/>
  <c r="D348" i="28"/>
  <c r="C348" i="28"/>
  <c r="B348" i="28"/>
  <c r="A348" i="28"/>
  <c r="F347" i="28"/>
  <c r="E347" i="28"/>
  <c r="D347" i="28"/>
  <c r="C347" i="28"/>
  <c r="B347" i="28"/>
  <c r="A347" i="28"/>
  <c r="F346" i="28"/>
  <c r="E346" i="28"/>
  <c r="D346" i="28"/>
  <c r="C346" i="28"/>
  <c r="B346" i="28"/>
  <c r="A346" i="28"/>
  <c r="F345" i="28"/>
  <c r="E345" i="28"/>
  <c r="D345" i="28"/>
  <c r="C345" i="28"/>
  <c r="B345" i="28"/>
  <c r="A345" i="28"/>
  <c r="F344" i="28"/>
  <c r="E344" i="28"/>
  <c r="D344" i="28"/>
  <c r="C344" i="28"/>
  <c r="B344" i="28"/>
  <c r="A344" i="28"/>
  <c r="F343" i="28"/>
  <c r="E343" i="28"/>
  <c r="D343" i="28"/>
  <c r="C343" i="28"/>
  <c r="B343" i="28"/>
  <c r="A343" i="28"/>
  <c r="F342" i="28"/>
  <c r="E342" i="28"/>
  <c r="D342" i="28"/>
  <c r="C342" i="28"/>
  <c r="B342" i="28"/>
  <c r="A342" i="28"/>
  <c r="F341" i="28"/>
  <c r="E341" i="28"/>
  <c r="D341" i="28"/>
  <c r="C341" i="28"/>
  <c r="B341" i="28"/>
  <c r="A341" i="28"/>
  <c r="F340" i="28"/>
  <c r="E340" i="28"/>
  <c r="D340" i="28"/>
  <c r="C340" i="28"/>
  <c r="B340" i="28"/>
  <c r="A340" i="28"/>
  <c r="F339" i="28"/>
  <c r="E339" i="28"/>
  <c r="D339" i="28"/>
  <c r="C339" i="28"/>
  <c r="B339" i="28"/>
  <c r="A339" i="28"/>
  <c r="F338" i="28"/>
  <c r="E338" i="28"/>
  <c r="D338" i="28"/>
  <c r="C338" i="28"/>
  <c r="B338" i="28"/>
  <c r="A338" i="28"/>
  <c r="F337" i="28"/>
  <c r="E337" i="28"/>
  <c r="D337" i="28"/>
  <c r="C337" i="28"/>
  <c r="B337" i="28"/>
  <c r="A337" i="28"/>
  <c r="F336" i="28"/>
  <c r="E336" i="28"/>
  <c r="D336" i="28"/>
  <c r="C336" i="28"/>
  <c r="B336" i="28"/>
  <c r="A336" i="28"/>
  <c r="F335" i="28"/>
  <c r="E335" i="28"/>
  <c r="D335" i="28"/>
  <c r="C335" i="28"/>
  <c r="B335" i="28"/>
  <c r="A335" i="28"/>
  <c r="F334" i="28"/>
  <c r="E334" i="28"/>
  <c r="D334" i="28"/>
  <c r="C334" i="28"/>
  <c r="B334" i="28"/>
  <c r="A334" i="28"/>
  <c r="F333" i="28"/>
  <c r="E333" i="28"/>
  <c r="D333" i="28"/>
  <c r="C333" i="28"/>
  <c r="B333" i="28"/>
  <c r="A333" i="28"/>
  <c r="F332" i="28"/>
  <c r="E332" i="28"/>
  <c r="D332" i="28"/>
  <c r="C332" i="28"/>
  <c r="B332" i="28"/>
  <c r="A332" i="28"/>
  <c r="F331" i="28"/>
  <c r="E331" i="28"/>
  <c r="D331" i="28"/>
  <c r="C331" i="28"/>
  <c r="B331" i="28"/>
  <c r="A331" i="28"/>
  <c r="F330" i="28"/>
  <c r="E330" i="28"/>
  <c r="D330" i="28"/>
  <c r="C330" i="28"/>
  <c r="B330" i="28"/>
  <c r="A330" i="28"/>
  <c r="F329" i="28"/>
  <c r="E329" i="28"/>
  <c r="D329" i="28"/>
  <c r="C329" i="28"/>
  <c r="B329" i="28"/>
  <c r="A329" i="28"/>
  <c r="F328" i="28"/>
  <c r="E328" i="28"/>
  <c r="D328" i="28"/>
  <c r="C328" i="28"/>
  <c r="B328" i="28"/>
  <c r="A328" i="28"/>
  <c r="F327" i="28"/>
  <c r="E327" i="28"/>
  <c r="D327" i="28"/>
  <c r="C327" i="28"/>
  <c r="B327" i="28"/>
  <c r="A327" i="28"/>
  <c r="F326" i="28"/>
  <c r="E326" i="28"/>
  <c r="D326" i="28"/>
  <c r="C326" i="28"/>
  <c r="B326" i="28"/>
  <c r="A326" i="28"/>
  <c r="F325" i="28"/>
  <c r="E325" i="28"/>
  <c r="D325" i="28"/>
  <c r="C325" i="28"/>
  <c r="B325" i="28"/>
  <c r="A325" i="28"/>
  <c r="F324" i="28"/>
  <c r="E324" i="28"/>
  <c r="D324" i="28"/>
  <c r="C324" i="28"/>
  <c r="B324" i="28"/>
  <c r="A324" i="28"/>
  <c r="F323" i="28"/>
  <c r="E323" i="28"/>
  <c r="D323" i="28"/>
  <c r="C323" i="28"/>
  <c r="B323" i="28"/>
  <c r="A323" i="28"/>
  <c r="F322" i="28"/>
  <c r="E322" i="28"/>
  <c r="D322" i="28"/>
  <c r="C322" i="28"/>
  <c r="B322" i="28"/>
  <c r="A322" i="28"/>
  <c r="F321" i="28"/>
  <c r="E321" i="28"/>
  <c r="D321" i="28"/>
  <c r="C321" i="28"/>
  <c r="B321" i="28"/>
  <c r="A321" i="28"/>
  <c r="F320" i="28"/>
  <c r="E320" i="28"/>
  <c r="D320" i="28"/>
  <c r="C320" i="28"/>
  <c r="B320" i="28"/>
  <c r="A320" i="28"/>
  <c r="F319" i="28"/>
  <c r="E319" i="28"/>
  <c r="D319" i="28"/>
  <c r="C319" i="28"/>
  <c r="B319" i="28"/>
  <c r="A319" i="28"/>
  <c r="F318" i="28"/>
  <c r="E318" i="28"/>
  <c r="D318" i="28"/>
  <c r="C318" i="28"/>
  <c r="B318" i="28"/>
  <c r="A318" i="28"/>
  <c r="F317" i="28"/>
  <c r="E317" i="28"/>
  <c r="D317" i="28"/>
  <c r="C317" i="28"/>
  <c r="B317" i="28"/>
  <c r="A317" i="28"/>
  <c r="F316" i="28"/>
  <c r="E316" i="28"/>
  <c r="D316" i="28"/>
  <c r="C316" i="28"/>
  <c r="B316" i="28"/>
  <c r="A316" i="28"/>
  <c r="F315" i="28"/>
  <c r="E315" i="28"/>
  <c r="D315" i="28"/>
  <c r="C315" i="28"/>
  <c r="B315" i="28"/>
  <c r="A315" i="28"/>
  <c r="F314" i="28"/>
  <c r="E314" i="28"/>
  <c r="D314" i="28"/>
  <c r="C314" i="28"/>
  <c r="B314" i="28"/>
  <c r="A314" i="28"/>
  <c r="F313" i="28"/>
  <c r="E313" i="28"/>
  <c r="D313" i="28"/>
  <c r="C313" i="28"/>
  <c r="B313" i="28"/>
  <c r="A313" i="28"/>
  <c r="F312" i="28"/>
  <c r="E312" i="28"/>
  <c r="D312" i="28"/>
  <c r="C312" i="28"/>
  <c r="B312" i="28"/>
  <c r="A312" i="28"/>
  <c r="F311" i="28"/>
  <c r="E311" i="28"/>
  <c r="D311" i="28"/>
  <c r="C311" i="28"/>
  <c r="B311" i="28"/>
  <c r="A311" i="28"/>
  <c r="F310" i="28"/>
  <c r="E310" i="28"/>
  <c r="D310" i="28"/>
  <c r="C310" i="28"/>
  <c r="B310" i="28"/>
  <c r="A310" i="28"/>
  <c r="F309" i="28"/>
  <c r="E309" i="28"/>
  <c r="D309" i="28"/>
  <c r="C309" i="28"/>
  <c r="B309" i="28"/>
  <c r="A309" i="28"/>
  <c r="F308" i="28"/>
  <c r="E308" i="28"/>
  <c r="D308" i="28"/>
  <c r="C308" i="28"/>
  <c r="B308" i="28"/>
  <c r="A308" i="28"/>
  <c r="F307" i="28"/>
  <c r="E307" i="28"/>
  <c r="D307" i="28"/>
  <c r="C307" i="28"/>
  <c r="B307" i="28"/>
  <c r="A307" i="28"/>
  <c r="F306" i="28"/>
  <c r="E306" i="28"/>
  <c r="D306" i="28"/>
  <c r="C306" i="28"/>
  <c r="B306" i="28"/>
  <c r="A306" i="28"/>
  <c r="F305" i="28"/>
  <c r="E305" i="28"/>
  <c r="D305" i="28"/>
  <c r="C305" i="28"/>
  <c r="B305" i="28"/>
  <c r="A305" i="28"/>
  <c r="F304" i="28"/>
  <c r="E304" i="28"/>
  <c r="D304" i="28"/>
  <c r="C304" i="28"/>
  <c r="B304" i="28"/>
  <c r="A304" i="28"/>
  <c r="F303" i="28"/>
  <c r="E303" i="28"/>
  <c r="D303" i="28"/>
  <c r="C303" i="28"/>
  <c r="B303" i="28"/>
  <c r="A303" i="28"/>
  <c r="F302" i="28"/>
  <c r="E302" i="28"/>
  <c r="D302" i="28"/>
  <c r="C302" i="28"/>
  <c r="B302" i="28"/>
  <c r="A302" i="28"/>
  <c r="F301" i="28"/>
  <c r="E301" i="28"/>
  <c r="D301" i="28"/>
  <c r="C301" i="28"/>
  <c r="B301" i="28"/>
  <c r="A301" i="28"/>
  <c r="F300" i="28"/>
  <c r="E300" i="28"/>
  <c r="D300" i="28"/>
  <c r="C300" i="28"/>
  <c r="B300" i="28"/>
  <c r="A300" i="28"/>
  <c r="F299" i="28"/>
  <c r="E299" i="28"/>
  <c r="D299" i="28"/>
  <c r="C299" i="28"/>
  <c r="B299" i="28"/>
  <c r="A299" i="28"/>
  <c r="F298" i="28"/>
  <c r="E298" i="28"/>
  <c r="D298" i="28"/>
  <c r="C298" i="28"/>
  <c r="B298" i="28"/>
  <c r="A298" i="28"/>
  <c r="F297" i="28"/>
  <c r="E297" i="28"/>
  <c r="D297" i="28"/>
  <c r="C297" i="28"/>
  <c r="B297" i="28"/>
  <c r="A297" i="28"/>
  <c r="F296" i="28"/>
  <c r="E296" i="28"/>
  <c r="D296" i="28"/>
  <c r="C296" i="28"/>
  <c r="B296" i="28"/>
  <c r="A296" i="28"/>
  <c r="F295" i="28"/>
  <c r="E295" i="28"/>
  <c r="D295" i="28"/>
  <c r="C295" i="28"/>
  <c r="B295" i="28"/>
  <c r="A295" i="28"/>
  <c r="F294" i="28"/>
  <c r="E294" i="28"/>
  <c r="D294" i="28"/>
  <c r="C294" i="28"/>
  <c r="B294" i="28"/>
  <c r="A294" i="28"/>
  <c r="F293" i="28"/>
  <c r="E293" i="28"/>
  <c r="D293" i="28"/>
  <c r="C293" i="28"/>
  <c r="B293" i="28"/>
  <c r="A293" i="28"/>
  <c r="F292" i="28"/>
  <c r="E292" i="28"/>
  <c r="D292" i="28"/>
  <c r="C292" i="28"/>
  <c r="B292" i="28"/>
  <c r="A292" i="28"/>
  <c r="F291" i="28"/>
  <c r="E291" i="28"/>
  <c r="D291" i="28"/>
  <c r="C291" i="28"/>
  <c r="B291" i="28"/>
  <c r="A291" i="28"/>
  <c r="F290" i="28"/>
  <c r="E290" i="28"/>
  <c r="D290" i="28"/>
  <c r="C290" i="28"/>
  <c r="B290" i="28"/>
  <c r="A290" i="28"/>
  <c r="F289" i="28"/>
  <c r="E289" i="28"/>
  <c r="D289" i="28"/>
  <c r="C289" i="28"/>
  <c r="B289" i="28"/>
  <c r="A289" i="28"/>
  <c r="F288" i="28"/>
  <c r="E288" i="28"/>
  <c r="D288" i="28"/>
  <c r="C288" i="28"/>
  <c r="B288" i="28"/>
  <c r="A288" i="28"/>
  <c r="F287" i="28"/>
  <c r="E287" i="28"/>
  <c r="D287" i="28"/>
  <c r="C287" i="28"/>
  <c r="B287" i="28"/>
  <c r="A287" i="28"/>
  <c r="F286" i="28"/>
  <c r="E286" i="28"/>
  <c r="D286" i="28"/>
  <c r="C286" i="28"/>
  <c r="B286" i="28"/>
  <c r="A286" i="28"/>
  <c r="F285" i="28"/>
  <c r="E285" i="28"/>
  <c r="D285" i="28"/>
  <c r="C285" i="28"/>
  <c r="B285" i="28"/>
  <c r="A285" i="28"/>
  <c r="F284" i="28"/>
  <c r="E284" i="28"/>
  <c r="D284" i="28"/>
  <c r="C284" i="28"/>
  <c r="B284" i="28"/>
  <c r="A284" i="28"/>
  <c r="F283" i="28"/>
  <c r="E283" i="28"/>
  <c r="D283" i="28"/>
  <c r="C283" i="28"/>
  <c r="B283" i="28"/>
  <c r="A283" i="28"/>
  <c r="F282" i="28"/>
  <c r="E282" i="28"/>
  <c r="D282" i="28"/>
  <c r="C282" i="28"/>
  <c r="B282" i="28"/>
  <c r="A282" i="28"/>
  <c r="F281" i="28"/>
  <c r="E281" i="28"/>
  <c r="D281" i="28"/>
  <c r="C281" i="28"/>
  <c r="B281" i="28"/>
  <c r="A281" i="28"/>
  <c r="F280" i="28"/>
  <c r="E280" i="28"/>
  <c r="D280" i="28"/>
  <c r="C280" i="28"/>
  <c r="B280" i="28"/>
  <c r="A280" i="28"/>
  <c r="F279" i="28"/>
  <c r="E279" i="28"/>
  <c r="D279" i="28"/>
  <c r="C279" i="28"/>
  <c r="B279" i="28"/>
  <c r="A279" i="28"/>
  <c r="F278" i="28"/>
  <c r="E278" i="28"/>
  <c r="D278" i="28"/>
  <c r="C278" i="28"/>
  <c r="B278" i="28"/>
  <c r="A278" i="28"/>
  <c r="F277" i="28"/>
  <c r="E277" i="28"/>
  <c r="D277" i="28"/>
  <c r="C277" i="28"/>
  <c r="B277" i="28"/>
  <c r="A277" i="28"/>
  <c r="F276" i="28"/>
  <c r="E276" i="28"/>
  <c r="D276" i="28"/>
  <c r="C276" i="28"/>
  <c r="B276" i="28"/>
  <c r="A276" i="28"/>
  <c r="F275" i="28"/>
  <c r="E275" i="28"/>
  <c r="D275" i="28"/>
  <c r="C275" i="28"/>
  <c r="B275" i="28"/>
  <c r="A275" i="28"/>
  <c r="F274" i="28"/>
  <c r="E274" i="28"/>
  <c r="D274" i="28"/>
  <c r="C274" i="28"/>
  <c r="B274" i="28"/>
  <c r="A274" i="28"/>
  <c r="F273" i="28"/>
  <c r="E273" i="28"/>
  <c r="D273" i="28"/>
  <c r="C273" i="28"/>
  <c r="B273" i="28"/>
  <c r="A273" i="28"/>
  <c r="F272" i="28"/>
  <c r="E272" i="28"/>
  <c r="D272" i="28"/>
  <c r="C272" i="28"/>
  <c r="B272" i="28"/>
  <c r="A272" i="28"/>
  <c r="F271" i="28"/>
  <c r="E271" i="28"/>
  <c r="D271" i="28"/>
  <c r="C271" i="28"/>
  <c r="B271" i="28"/>
  <c r="A271" i="28"/>
  <c r="F270" i="28"/>
  <c r="E270" i="28"/>
  <c r="D270" i="28"/>
  <c r="C270" i="28"/>
  <c r="B270" i="28"/>
  <c r="A270" i="28"/>
  <c r="F269" i="28"/>
  <c r="E269" i="28"/>
  <c r="D269" i="28"/>
  <c r="C269" i="28"/>
  <c r="B269" i="28"/>
  <c r="A269" i="28"/>
  <c r="F268" i="28"/>
  <c r="E268" i="28"/>
  <c r="D268" i="28"/>
  <c r="C268" i="28"/>
  <c r="B268" i="28"/>
  <c r="A268" i="28"/>
  <c r="F267" i="28"/>
  <c r="E267" i="28"/>
  <c r="D267" i="28"/>
  <c r="C267" i="28"/>
  <c r="B267" i="28"/>
  <c r="A267" i="28"/>
  <c r="F266" i="28"/>
  <c r="E266" i="28"/>
  <c r="D266" i="28"/>
  <c r="C266" i="28"/>
  <c r="B266" i="28"/>
  <c r="A266" i="28"/>
  <c r="F265" i="28"/>
  <c r="E265" i="28"/>
  <c r="D265" i="28"/>
  <c r="C265" i="28"/>
  <c r="B265" i="28"/>
  <c r="A265" i="28"/>
  <c r="F264" i="28"/>
  <c r="E264" i="28"/>
  <c r="D264" i="28"/>
  <c r="C264" i="28"/>
  <c r="B264" i="28"/>
  <c r="A264" i="28"/>
  <c r="F263" i="28"/>
  <c r="E263" i="28"/>
  <c r="D263" i="28"/>
  <c r="C263" i="28"/>
  <c r="B263" i="28"/>
  <c r="A263" i="28"/>
  <c r="F262" i="28"/>
  <c r="E262" i="28"/>
  <c r="D262" i="28"/>
  <c r="C262" i="28"/>
  <c r="B262" i="28"/>
  <c r="A262" i="28"/>
  <c r="F261" i="28"/>
  <c r="E261" i="28"/>
  <c r="D261" i="28"/>
  <c r="C261" i="28"/>
  <c r="B261" i="28"/>
  <c r="A261" i="28"/>
  <c r="F260" i="28"/>
  <c r="E260" i="28"/>
  <c r="D260" i="28"/>
  <c r="C260" i="28"/>
  <c r="B260" i="28"/>
  <c r="A260" i="28"/>
  <c r="F259" i="28"/>
  <c r="E259" i="28"/>
  <c r="D259" i="28"/>
  <c r="C259" i="28"/>
  <c r="B259" i="28"/>
  <c r="A259" i="28"/>
  <c r="F258" i="28"/>
  <c r="E258" i="28"/>
  <c r="D258" i="28"/>
  <c r="C258" i="28"/>
  <c r="B258" i="28"/>
  <c r="A258" i="28"/>
  <c r="F257" i="28"/>
  <c r="E257" i="28"/>
  <c r="D257" i="28"/>
  <c r="C257" i="28"/>
  <c r="B257" i="28"/>
  <c r="A257" i="28"/>
  <c r="F256" i="28"/>
  <c r="E256" i="28"/>
  <c r="D256" i="28"/>
  <c r="C256" i="28"/>
  <c r="B256" i="28"/>
  <c r="A256" i="28"/>
  <c r="F255" i="28"/>
  <c r="E255" i="28"/>
  <c r="D255" i="28"/>
  <c r="C255" i="28"/>
  <c r="B255" i="28"/>
  <c r="A255" i="28"/>
  <c r="F254" i="28"/>
  <c r="E254" i="28"/>
  <c r="D254" i="28"/>
  <c r="C254" i="28"/>
  <c r="B254" i="28"/>
  <c r="A254" i="28"/>
  <c r="F253" i="28"/>
  <c r="E253" i="28"/>
  <c r="D253" i="28"/>
  <c r="C253" i="28"/>
  <c r="B253" i="28"/>
  <c r="A253" i="28"/>
  <c r="F252" i="28"/>
  <c r="E252" i="28"/>
  <c r="D252" i="28"/>
  <c r="C252" i="28"/>
  <c r="B252" i="28"/>
  <c r="A252" i="28"/>
  <c r="F251" i="28"/>
  <c r="E251" i="28"/>
  <c r="D251" i="28"/>
  <c r="C251" i="28"/>
  <c r="B251" i="28"/>
  <c r="A251" i="28"/>
  <c r="F250" i="28"/>
  <c r="E250" i="28"/>
  <c r="D250" i="28"/>
  <c r="C250" i="28"/>
  <c r="B250" i="28"/>
  <c r="A250" i="28"/>
  <c r="F249" i="28"/>
  <c r="E249" i="28"/>
  <c r="D249" i="28"/>
  <c r="C249" i="28"/>
  <c r="B249" i="28"/>
  <c r="A249" i="28"/>
  <c r="F248" i="28"/>
  <c r="E248" i="28"/>
  <c r="D248" i="28"/>
  <c r="C248" i="28"/>
  <c r="B248" i="28"/>
  <c r="A248" i="28"/>
  <c r="F247" i="28"/>
  <c r="E247" i="28"/>
  <c r="D247" i="28"/>
  <c r="C247" i="28"/>
  <c r="B247" i="28"/>
  <c r="A247" i="28"/>
  <c r="F246" i="28"/>
  <c r="E246" i="28"/>
  <c r="D246" i="28"/>
  <c r="C246" i="28"/>
  <c r="B246" i="28"/>
  <c r="A246" i="28"/>
  <c r="F245" i="28"/>
  <c r="E245" i="28"/>
  <c r="D245" i="28"/>
  <c r="C245" i="28"/>
  <c r="B245" i="28"/>
  <c r="A245" i="28"/>
  <c r="F244" i="28"/>
  <c r="E244" i="28"/>
  <c r="D244" i="28"/>
  <c r="C244" i="28"/>
  <c r="B244" i="28"/>
  <c r="A244" i="28"/>
  <c r="F243" i="28"/>
  <c r="E243" i="28"/>
  <c r="D243" i="28"/>
  <c r="C243" i="28"/>
  <c r="B243" i="28"/>
  <c r="A243" i="28"/>
  <c r="F242" i="28"/>
  <c r="E242" i="28"/>
  <c r="D242" i="28"/>
  <c r="C242" i="28"/>
  <c r="B242" i="28"/>
  <c r="A242" i="28"/>
  <c r="F241" i="28"/>
  <c r="E241" i="28"/>
  <c r="D241" i="28"/>
  <c r="C241" i="28"/>
  <c r="B241" i="28"/>
  <c r="A241" i="28"/>
  <c r="F240" i="28"/>
  <c r="E240" i="28"/>
  <c r="D240" i="28"/>
  <c r="C240" i="28"/>
  <c r="B240" i="28"/>
  <c r="A240" i="28"/>
  <c r="F239" i="28"/>
  <c r="E239" i="28"/>
  <c r="D239" i="28"/>
  <c r="C239" i="28"/>
  <c r="B239" i="28"/>
  <c r="A239" i="28"/>
  <c r="F238" i="28"/>
  <c r="E238" i="28"/>
  <c r="D238" i="28"/>
  <c r="C238" i="28"/>
  <c r="B238" i="28"/>
  <c r="A238" i="28"/>
  <c r="F237" i="28"/>
  <c r="E237" i="28"/>
  <c r="D237" i="28"/>
  <c r="C237" i="28"/>
  <c r="B237" i="28"/>
  <c r="A237" i="28"/>
  <c r="F236" i="28"/>
  <c r="E236" i="28"/>
  <c r="D236" i="28"/>
  <c r="C236" i="28"/>
  <c r="B236" i="28"/>
  <c r="A236" i="28"/>
  <c r="F235" i="28"/>
  <c r="E235" i="28"/>
  <c r="D235" i="28"/>
  <c r="C235" i="28"/>
  <c r="B235" i="28"/>
  <c r="A235" i="28"/>
  <c r="F234" i="28"/>
  <c r="E234" i="28"/>
  <c r="D234" i="28"/>
  <c r="C234" i="28"/>
  <c r="B234" i="28"/>
  <c r="A234" i="28"/>
  <c r="F233" i="28"/>
  <c r="E233" i="28"/>
  <c r="D233" i="28"/>
  <c r="C233" i="28"/>
  <c r="B233" i="28"/>
  <c r="A233" i="28"/>
  <c r="F232" i="28"/>
  <c r="E232" i="28"/>
  <c r="D232" i="28"/>
  <c r="C232" i="28"/>
  <c r="B232" i="28"/>
  <c r="A232" i="28"/>
  <c r="F231" i="28"/>
  <c r="E231" i="28"/>
  <c r="D231" i="28"/>
  <c r="C231" i="28"/>
  <c r="B231" i="28"/>
  <c r="A231" i="28"/>
  <c r="F230" i="28"/>
  <c r="E230" i="28"/>
  <c r="D230" i="28"/>
  <c r="C230" i="28"/>
  <c r="B230" i="28"/>
  <c r="A230" i="28"/>
  <c r="F229" i="28"/>
  <c r="E229" i="28"/>
  <c r="D229" i="28"/>
  <c r="C229" i="28"/>
  <c r="B229" i="28"/>
  <c r="A229" i="28"/>
  <c r="F228" i="28"/>
  <c r="E228" i="28"/>
  <c r="D228" i="28"/>
  <c r="C228" i="28"/>
  <c r="B228" i="28"/>
  <c r="A228" i="28"/>
  <c r="F227" i="28"/>
  <c r="E227" i="28"/>
  <c r="D227" i="28"/>
  <c r="C227" i="28"/>
  <c r="B227" i="28"/>
  <c r="A227" i="28"/>
  <c r="F226" i="28"/>
  <c r="E226" i="28"/>
  <c r="D226" i="28"/>
  <c r="C226" i="28"/>
  <c r="B226" i="28"/>
  <c r="A226" i="28"/>
  <c r="F225" i="28"/>
  <c r="E225" i="28"/>
  <c r="D225" i="28"/>
  <c r="C225" i="28"/>
  <c r="B225" i="28"/>
  <c r="A225" i="28"/>
  <c r="F224" i="28"/>
  <c r="E224" i="28"/>
  <c r="D224" i="28"/>
  <c r="C224" i="28"/>
  <c r="B224" i="28"/>
  <c r="A224" i="28"/>
  <c r="F223" i="28"/>
  <c r="E223" i="28"/>
  <c r="D223" i="28"/>
  <c r="C223" i="28"/>
  <c r="B223" i="28"/>
  <c r="A223" i="28"/>
  <c r="F222" i="28"/>
  <c r="E222" i="28"/>
  <c r="D222" i="28"/>
  <c r="C222" i="28"/>
  <c r="B222" i="28"/>
  <c r="A222" i="28"/>
  <c r="F221" i="28"/>
  <c r="E221" i="28"/>
  <c r="D221" i="28"/>
  <c r="C221" i="28"/>
  <c r="B221" i="28"/>
  <c r="A221" i="28"/>
  <c r="F220" i="28"/>
  <c r="E220" i="28"/>
  <c r="D220" i="28"/>
  <c r="C220" i="28"/>
  <c r="B220" i="28"/>
  <c r="A220" i="28"/>
  <c r="F219" i="28"/>
  <c r="E219" i="28"/>
  <c r="D219" i="28"/>
  <c r="C219" i="28"/>
  <c r="B219" i="28"/>
  <c r="A219" i="28"/>
  <c r="F218" i="28"/>
  <c r="E218" i="28"/>
  <c r="D218" i="28"/>
  <c r="C218" i="28"/>
  <c r="B218" i="28"/>
  <c r="A218" i="28"/>
  <c r="F217" i="28"/>
  <c r="E217" i="28"/>
  <c r="D217" i="28"/>
  <c r="C217" i="28"/>
  <c r="B217" i="28"/>
  <c r="A217" i="28"/>
  <c r="F216" i="28"/>
  <c r="E216" i="28"/>
  <c r="D216" i="28"/>
  <c r="C216" i="28"/>
  <c r="B216" i="28"/>
  <c r="A216" i="28"/>
  <c r="F215" i="28"/>
  <c r="E215" i="28"/>
  <c r="D215" i="28"/>
  <c r="C215" i="28"/>
  <c r="B215" i="28"/>
  <c r="A215" i="28"/>
  <c r="F214" i="28"/>
  <c r="E214" i="28"/>
  <c r="D214" i="28"/>
  <c r="C214" i="28"/>
  <c r="B214" i="28"/>
  <c r="A214" i="28"/>
  <c r="F213" i="28"/>
  <c r="E213" i="28"/>
  <c r="D213" i="28"/>
  <c r="C213" i="28"/>
  <c r="B213" i="28"/>
  <c r="A213" i="28"/>
  <c r="F212" i="28"/>
  <c r="E212" i="28"/>
  <c r="D212" i="28"/>
  <c r="C212" i="28"/>
  <c r="B212" i="28"/>
  <c r="A212" i="28"/>
  <c r="F211" i="28"/>
  <c r="E211" i="28"/>
  <c r="D211" i="28"/>
  <c r="C211" i="28"/>
  <c r="B211" i="28"/>
  <c r="A211" i="28"/>
  <c r="F210" i="28"/>
  <c r="E210" i="28"/>
  <c r="D210" i="28"/>
  <c r="C210" i="28"/>
  <c r="B210" i="28"/>
  <c r="A210" i="28"/>
  <c r="F209" i="28"/>
  <c r="E209" i="28"/>
  <c r="D209" i="28"/>
  <c r="C209" i="28"/>
  <c r="B209" i="28"/>
  <c r="A209" i="28"/>
  <c r="F208" i="28"/>
  <c r="E208" i="28"/>
  <c r="D208" i="28"/>
  <c r="C208" i="28"/>
  <c r="B208" i="28"/>
  <c r="A208" i="28"/>
  <c r="F207" i="28"/>
  <c r="E207" i="28"/>
  <c r="D207" i="28"/>
  <c r="C207" i="28"/>
  <c r="B207" i="28"/>
  <c r="A207" i="28"/>
  <c r="F206" i="28"/>
  <c r="E206" i="28"/>
  <c r="D206" i="28"/>
  <c r="C206" i="28"/>
  <c r="B206" i="28"/>
  <c r="A206" i="28"/>
  <c r="F205" i="28"/>
  <c r="E205" i="28"/>
  <c r="D205" i="28"/>
  <c r="C205" i="28"/>
  <c r="B205" i="28"/>
  <c r="A205" i="28"/>
  <c r="F204" i="28"/>
  <c r="E204" i="28"/>
  <c r="D204" i="28"/>
  <c r="C204" i="28"/>
  <c r="B204" i="28"/>
  <c r="A204" i="28"/>
  <c r="F203" i="28"/>
  <c r="E203" i="28"/>
  <c r="D203" i="28"/>
  <c r="C203" i="28"/>
  <c r="B203" i="28"/>
  <c r="A203" i="28"/>
  <c r="F202" i="28"/>
  <c r="E202" i="28"/>
  <c r="D202" i="28"/>
  <c r="C202" i="28"/>
  <c r="B202" i="28"/>
  <c r="A202" i="28"/>
  <c r="F201" i="28"/>
  <c r="E201" i="28"/>
  <c r="D201" i="28"/>
  <c r="C201" i="28"/>
  <c r="B201" i="28"/>
  <c r="A201" i="28"/>
  <c r="F200" i="28"/>
  <c r="E200" i="28"/>
  <c r="D200" i="28"/>
  <c r="C200" i="28"/>
  <c r="B200" i="28"/>
  <c r="A200" i="28"/>
  <c r="F199" i="28"/>
  <c r="E199" i="28"/>
  <c r="D199" i="28"/>
  <c r="C199" i="28"/>
  <c r="B199" i="28"/>
  <c r="A199" i="28"/>
  <c r="F198" i="28"/>
  <c r="E198" i="28"/>
  <c r="D198" i="28"/>
  <c r="C198" i="28"/>
  <c r="B198" i="28"/>
  <c r="A198" i="28"/>
  <c r="F197" i="28"/>
  <c r="E197" i="28"/>
  <c r="D197" i="28"/>
  <c r="C197" i="28"/>
  <c r="B197" i="28"/>
  <c r="A197" i="28"/>
  <c r="F196" i="28"/>
  <c r="E196" i="28"/>
  <c r="D196" i="28"/>
  <c r="C196" i="28"/>
  <c r="B196" i="28"/>
  <c r="A196" i="28"/>
  <c r="F195" i="28"/>
  <c r="E195" i="28"/>
  <c r="D195" i="28"/>
  <c r="C195" i="28"/>
  <c r="B195" i="28"/>
  <c r="A195" i="28"/>
  <c r="F194" i="28"/>
  <c r="E194" i="28"/>
  <c r="D194" i="28"/>
  <c r="C194" i="28"/>
  <c r="B194" i="28"/>
  <c r="A194" i="28"/>
  <c r="F193" i="28"/>
  <c r="E193" i="28"/>
  <c r="D193" i="28"/>
  <c r="C193" i="28"/>
  <c r="B193" i="28"/>
  <c r="A193" i="28"/>
  <c r="F192" i="28"/>
  <c r="E192" i="28"/>
  <c r="D192" i="28"/>
  <c r="C192" i="28"/>
  <c r="B192" i="28"/>
  <c r="A192" i="28"/>
  <c r="F191" i="28"/>
  <c r="E191" i="28"/>
  <c r="D191" i="28"/>
  <c r="C191" i="28"/>
  <c r="B191" i="28"/>
  <c r="A191" i="28"/>
  <c r="F190" i="28"/>
  <c r="E190" i="28"/>
  <c r="D190" i="28"/>
  <c r="C190" i="28"/>
  <c r="B190" i="28"/>
  <c r="A190" i="28"/>
  <c r="F189" i="28"/>
  <c r="E189" i="28"/>
  <c r="D189" i="28"/>
  <c r="C189" i="28"/>
  <c r="B189" i="28"/>
  <c r="A189" i="28"/>
  <c r="F188" i="28"/>
  <c r="E188" i="28"/>
  <c r="D188" i="28"/>
  <c r="C188" i="28"/>
  <c r="B188" i="28"/>
  <c r="A188" i="28"/>
  <c r="F187" i="28"/>
  <c r="E187" i="28"/>
  <c r="D187" i="28"/>
  <c r="C187" i="28"/>
  <c r="B187" i="28"/>
  <c r="A187" i="28"/>
  <c r="F186" i="28"/>
  <c r="E186" i="28"/>
  <c r="D186" i="28"/>
  <c r="C186" i="28"/>
  <c r="B186" i="28"/>
  <c r="A186" i="28"/>
  <c r="F185" i="28"/>
  <c r="E185" i="28"/>
  <c r="D185" i="28"/>
  <c r="C185" i="28"/>
  <c r="B185" i="28"/>
  <c r="A185" i="28"/>
  <c r="F184" i="28"/>
  <c r="E184" i="28"/>
  <c r="D184" i="28"/>
  <c r="C184" i="28"/>
  <c r="B184" i="28"/>
  <c r="A184" i="28"/>
  <c r="F183" i="28"/>
  <c r="E183" i="28"/>
  <c r="D183" i="28"/>
  <c r="C183" i="28"/>
  <c r="B183" i="28"/>
  <c r="A183" i="28"/>
  <c r="F182" i="28"/>
  <c r="E182" i="28"/>
  <c r="D182" i="28"/>
  <c r="C182" i="28"/>
  <c r="B182" i="28"/>
  <c r="A182" i="28"/>
  <c r="F181" i="28"/>
  <c r="E181" i="28"/>
  <c r="D181" i="28"/>
  <c r="C181" i="28"/>
  <c r="B181" i="28"/>
  <c r="A181" i="28"/>
  <c r="F180" i="28"/>
  <c r="E180" i="28"/>
  <c r="D180" i="28"/>
  <c r="C180" i="28"/>
  <c r="B180" i="28"/>
  <c r="A180" i="28"/>
  <c r="F179" i="28"/>
  <c r="E179" i="28"/>
  <c r="D179" i="28"/>
  <c r="C179" i="28"/>
  <c r="B179" i="28"/>
  <c r="A179" i="28"/>
  <c r="F178" i="28"/>
  <c r="E178" i="28"/>
  <c r="D178" i="28"/>
  <c r="C178" i="28"/>
  <c r="B178" i="28"/>
  <c r="A178" i="28"/>
  <c r="F177" i="28"/>
  <c r="E177" i="28"/>
  <c r="D177" i="28"/>
  <c r="C177" i="28"/>
  <c r="B177" i="28"/>
  <c r="A177" i="28"/>
  <c r="F176" i="28"/>
  <c r="E176" i="28"/>
  <c r="D176" i="28"/>
  <c r="C176" i="28"/>
  <c r="B176" i="28"/>
  <c r="A176" i="28"/>
  <c r="F175" i="28"/>
  <c r="E175" i="28"/>
  <c r="D175" i="28"/>
  <c r="C175" i="28"/>
  <c r="B175" i="28"/>
  <c r="A175" i="28"/>
  <c r="F174" i="28"/>
  <c r="E174" i="28"/>
  <c r="D174" i="28"/>
  <c r="C174" i="28"/>
  <c r="B174" i="28"/>
  <c r="A174" i="28"/>
  <c r="F173" i="28"/>
  <c r="E173" i="28"/>
  <c r="D173" i="28"/>
  <c r="C173" i="28"/>
  <c r="B173" i="28"/>
  <c r="A173" i="28"/>
  <c r="F172" i="28"/>
  <c r="E172" i="28"/>
  <c r="D172" i="28"/>
  <c r="C172" i="28"/>
  <c r="B172" i="28"/>
  <c r="A172" i="28"/>
  <c r="F171" i="28"/>
  <c r="E171" i="28"/>
  <c r="D171" i="28"/>
  <c r="C171" i="28"/>
  <c r="B171" i="28"/>
  <c r="A171" i="28"/>
  <c r="F170" i="28"/>
  <c r="E170" i="28"/>
  <c r="D170" i="28"/>
  <c r="C170" i="28"/>
  <c r="B170" i="28"/>
  <c r="A170" i="28"/>
  <c r="F169" i="28"/>
  <c r="E169" i="28"/>
  <c r="D169" i="28"/>
  <c r="C169" i="28"/>
  <c r="B169" i="28"/>
  <c r="A169" i="28"/>
  <c r="F168" i="28"/>
  <c r="E168" i="28"/>
  <c r="D168" i="28"/>
  <c r="C168" i="28"/>
  <c r="B168" i="28"/>
  <c r="A168" i="28"/>
  <c r="F167" i="28"/>
  <c r="E167" i="28"/>
  <c r="D167" i="28"/>
  <c r="C167" i="28"/>
  <c r="B167" i="28"/>
  <c r="A167" i="28"/>
  <c r="F166" i="28"/>
  <c r="E166" i="28"/>
  <c r="D166" i="28"/>
  <c r="C166" i="28"/>
  <c r="B166" i="28"/>
  <c r="A166" i="28"/>
  <c r="F165" i="28"/>
  <c r="E165" i="28"/>
  <c r="D165" i="28"/>
  <c r="C165" i="28"/>
  <c r="B165" i="28"/>
  <c r="A165" i="28"/>
  <c r="F164" i="28"/>
  <c r="E164" i="28"/>
  <c r="D164" i="28"/>
  <c r="C164" i="28"/>
  <c r="B164" i="28"/>
  <c r="A164" i="28"/>
  <c r="F163" i="28"/>
  <c r="E163" i="28"/>
  <c r="D163" i="28"/>
  <c r="C163" i="28"/>
  <c r="B163" i="28"/>
  <c r="A163" i="28"/>
  <c r="F162" i="28"/>
  <c r="E162" i="28"/>
  <c r="D162" i="28"/>
  <c r="C162" i="28"/>
  <c r="B162" i="28"/>
  <c r="A162" i="28"/>
  <c r="F161" i="28"/>
  <c r="E161" i="28"/>
  <c r="D161" i="28"/>
  <c r="C161" i="28"/>
  <c r="B161" i="28"/>
  <c r="A161" i="28"/>
  <c r="F160" i="28"/>
  <c r="E160" i="28"/>
  <c r="D160" i="28"/>
  <c r="C160" i="28"/>
  <c r="B160" i="28"/>
  <c r="A160" i="28"/>
  <c r="F159" i="28"/>
  <c r="E159" i="28"/>
  <c r="D159" i="28"/>
  <c r="C159" i="28"/>
  <c r="B159" i="28"/>
  <c r="A159" i="28"/>
  <c r="F158" i="28"/>
  <c r="E158" i="28"/>
  <c r="D158" i="28"/>
  <c r="C158" i="28"/>
  <c r="B158" i="28"/>
  <c r="A158" i="28"/>
  <c r="F157" i="28"/>
  <c r="E157" i="28"/>
  <c r="D157" i="28"/>
  <c r="C157" i="28"/>
  <c r="B157" i="28"/>
  <c r="A157" i="28"/>
  <c r="F156" i="28"/>
  <c r="E156" i="28"/>
  <c r="D156" i="28"/>
  <c r="C156" i="28"/>
  <c r="B156" i="28"/>
  <c r="A156" i="28"/>
  <c r="F155" i="28"/>
  <c r="E155" i="28"/>
  <c r="D155" i="28"/>
  <c r="C155" i="28"/>
  <c r="B155" i="28"/>
  <c r="A155" i="28"/>
  <c r="F154" i="28"/>
  <c r="E154" i="28"/>
  <c r="D154" i="28"/>
  <c r="C154" i="28"/>
  <c r="B154" i="28"/>
  <c r="A154" i="28"/>
  <c r="F153" i="28"/>
  <c r="E153" i="28"/>
  <c r="D153" i="28"/>
  <c r="C153" i="28"/>
  <c r="B153" i="28"/>
  <c r="A153" i="28"/>
  <c r="F152" i="28"/>
  <c r="E152" i="28"/>
  <c r="D152" i="28"/>
  <c r="C152" i="28"/>
  <c r="B152" i="28"/>
  <c r="A152" i="28"/>
  <c r="F151" i="28"/>
  <c r="E151" i="28"/>
  <c r="D151" i="28"/>
  <c r="C151" i="28"/>
  <c r="B151" i="28"/>
  <c r="A151" i="28"/>
  <c r="F150" i="28"/>
  <c r="E150" i="28"/>
  <c r="D150" i="28"/>
  <c r="C150" i="28"/>
  <c r="B150" i="28"/>
  <c r="A150" i="28"/>
  <c r="F149" i="28"/>
  <c r="E149" i="28"/>
  <c r="D149" i="28"/>
  <c r="C149" i="28"/>
  <c r="B149" i="28"/>
  <c r="A149" i="28"/>
  <c r="F148" i="28"/>
  <c r="E148" i="28"/>
  <c r="D148" i="28"/>
  <c r="C148" i="28"/>
  <c r="B148" i="28"/>
  <c r="A148" i="28"/>
  <c r="F147" i="28"/>
  <c r="E147" i="28"/>
  <c r="D147" i="28"/>
  <c r="C147" i="28"/>
  <c r="B147" i="28"/>
  <c r="A147" i="28"/>
  <c r="F146" i="28"/>
  <c r="E146" i="28"/>
  <c r="D146" i="28"/>
  <c r="C146" i="28"/>
  <c r="B146" i="28"/>
  <c r="A146" i="28"/>
  <c r="F145" i="28"/>
  <c r="E145" i="28"/>
  <c r="D145" i="28"/>
  <c r="C145" i="28"/>
  <c r="B145" i="28"/>
  <c r="A145" i="28"/>
  <c r="F144" i="28"/>
  <c r="E144" i="28"/>
  <c r="D144" i="28"/>
  <c r="C144" i="28"/>
  <c r="B144" i="28"/>
  <c r="A144" i="28"/>
  <c r="F143" i="28"/>
  <c r="E143" i="28"/>
  <c r="D143" i="28"/>
  <c r="C143" i="28"/>
  <c r="B143" i="28"/>
  <c r="A143" i="28"/>
  <c r="F142" i="28"/>
  <c r="E142" i="28"/>
  <c r="D142" i="28"/>
  <c r="C142" i="28"/>
  <c r="B142" i="28"/>
  <c r="A142" i="28"/>
  <c r="F141" i="28"/>
  <c r="E141" i="28"/>
  <c r="D141" i="28"/>
  <c r="C141" i="28"/>
  <c r="B141" i="28"/>
  <c r="A141" i="28"/>
  <c r="F140" i="28"/>
  <c r="E140" i="28"/>
  <c r="D140" i="28"/>
  <c r="C140" i="28"/>
  <c r="B140" i="28"/>
  <c r="A140" i="28"/>
  <c r="F139" i="28"/>
  <c r="E139" i="28"/>
  <c r="D139" i="28"/>
  <c r="C139" i="28"/>
  <c r="B139" i="28"/>
  <c r="A139" i="28"/>
  <c r="F138" i="28"/>
  <c r="E138" i="28"/>
  <c r="D138" i="28"/>
  <c r="C138" i="28"/>
  <c r="B138" i="28"/>
  <c r="A138" i="28"/>
  <c r="F137" i="28"/>
  <c r="E137" i="28"/>
  <c r="D137" i="28"/>
  <c r="C137" i="28"/>
  <c r="B137" i="28"/>
  <c r="A137" i="28"/>
  <c r="F136" i="28"/>
  <c r="E136" i="28"/>
  <c r="D136" i="28"/>
  <c r="C136" i="28"/>
  <c r="B136" i="28"/>
  <c r="A136" i="28"/>
  <c r="F135" i="28"/>
  <c r="E135" i="28"/>
  <c r="D135" i="28"/>
  <c r="C135" i="28"/>
  <c r="B135" i="28"/>
  <c r="A135" i="28"/>
  <c r="F134" i="28"/>
  <c r="E134" i="28"/>
  <c r="D134" i="28"/>
  <c r="C134" i="28"/>
  <c r="B134" i="28"/>
  <c r="A134" i="28"/>
  <c r="F133" i="28"/>
  <c r="E133" i="28"/>
  <c r="D133" i="28"/>
  <c r="C133" i="28"/>
  <c r="B133" i="28"/>
  <c r="A133" i="28"/>
  <c r="F132" i="28"/>
  <c r="E132" i="28"/>
  <c r="D132" i="28"/>
  <c r="C132" i="28"/>
  <c r="B132" i="28"/>
  <c r="A132" i="28"/>
  <c r="F131" i="28"/>
  <c r="E131" i="28"/>
  <c r="D131" i="28"/>
  <c r="C131" i="28"/>
  <c r="B131" i="28"/>
  <c r="A131" i="28"/>
  <c r="F130" i="28"/>
  <c r="E130" i="28"/>
  <c r="D130" i="28"/>
  <c r="C130" i="28"/>
  <c r="B130" i="28"/>
  <c r="A130" i="28"/>
  <c r="F129" i="28"/>
  <c r="E129" i="28"/>
  <c r="D129" i="28"/>
  <c r="C129" i="28"/>
  <c r="B129" i="28"/>
  <c r="A129" i="28"/>
  <c r="F128" i="28"/>
  <c r="E128" i="28"/>
  <c r="D128" i="28"/>
  <c r="C128" i="28"/>
  <c r="B128" i="28"/>
  <c r="A128" i="28"/>
  <c r="F127" i="28"/>
  <c r="E127" i="28"/>
  <c r="D127" i="28"/>
  <c r="C127" i="28"/>
  <c r="B127" i="28"/>
  <c r="A127" i="28"/>
  <c r="F126" i="28"/>
  <c r="E126" i="28"/>
  <c r="D126" i="28"/>
  <c r="C126" i="28"/>
  <c r="B126" i="28"/>
  <c r="A126" i="28"/>
  <c r="F125" i="28"/>
  <c r="E125" i="28"/>
  <c r="D125" i="28"/>
  <c r="C125" i="28"/>
  <c r="B125" i="28"/>
  <c r="A125" i="28"/>
  <c r="F124" i="28"/>
  <c r="E124" i="28"/>
  <c r="D124" i="28"/>
  <c r="C124" i="28"/>
  <c r="B124" i="28"/>
  <c r="A124" i="28"/>
  <c r="F123" i="28"/>
  <c r="E123" i="28"/>
  <c r="D123" i="28"/>
  <c r="C123" i="28"/>
  <c r="B123" i="28"/>
  <c r="A123" i="28"/>
  <c r="F122" i="28"/>
  <c r="E122" i="28"/>
  <c r="D122" i="28"/>
  <c r="C122" i="28"/>
  <c r="B122" i="28"/>
  <c r="A122" i="28"/>
  <c r="F121" i="28"/>
  <c r="E121" i="28"/>
  <c r="D121" i="28"/>
  <c r="C121" i="28"/>
  <c r="B121" i="28"/>
  <c r="A121" i="28"/>
  <c r="F120" i="28"/>
  <c r="E120" i="28"/>
  <c r="D120" i="28"/>
  <c r="C120" i="28"/>
  <c r="B120" i="28"/>
  <c r="A120" i="28"/>
  <c r="F119" i="28"/>
  <c r="E119" i="28"/>
  <c r="D119" i="28"/>
  <c r="C119" i="28"/>
  <c r="B119" i="28"/>
  <c r="A119" i="28"/>
  <c r="F118" i="28"/>
  <c r="E118" i="28"/>
  <c r="D118" i="28"/>
  <c r="C118" i="28"/>
  <c r="B118" i="28"/>
  <c r="A118" i="28"/>
  <c r="F117" i="28"/>
  <c r="E117" i="28"/>
  <c r="D117" i="28"/>
  <c r="C117" i="28"/>
  <c r="B117" i="28"/>
  <c r="A117" i="28"/>
  <c r="F116" i="28"/>
  <c r="E116" i="28"/>
  <c r="D116" i="28"/>
  <c r="C116" i="28"/>
  <c r="B116" i="28"/>
  <c r="A116" i="28"/>
  <c r="F115" i="28"/>
  <c r="E115" i="28"/>
  <c r="D115" i="28"/>
  <c r="C115" i="28"/>
  <c r="B115" i="28"/>
  <c r="A115" i="28"/>
  <c r="F114" i="28"/>
  <c r="E114" i="28"/>
  <c r="D114" i="28"/>
  <c r="C114" i="28"/>
  <c r="B114" i="28"/>
  <c r="A114" i="28"/>
  <c r="F113" i="28"/>
  <c r="E113" i="28"/>
  <c r="D113" i="28"/>
  <c r="C113" i="28"/>
  <c r="B113" i="28"/>
  <c r="A113" i="28"/>
  <c r="F112" i="28"/>
  <c r="E112" i="28"/>
  <c r="D112" i="28"/>
  <c r="C112" i="28"/>
  <c r="B112" i="28"/>
  <c r="A112" i="28"/>
  <c r="F111" i="28"/>
  <c r="E111" i="28"/>
  <c r="D111" i="28"/>
  <c r="C111" i="28"/>
  <c r="B111" i="28"/>
  <c r="A111" i="28"/>
  <c r="F110" i="28"/>
  <c r="E110" i="28"/>
  <c r="D110" i="28"/>
  <c r="C110" i="28"/>
  <c r="B110" i="28"/>
  <c r="A110" i="28"/>
  <c r="F109" i="28"/>
  <c r="E109" i="28"/>
  <c r="D109" i="28"/>
  <c r="C109" i="28"/>
  <c r="B109" i="28"/>
  <c r="A109" i="28"/>
  <c r="F108" i="28"/>
  <c r="E108" i="28"/>
  <c r="D108" i="28"/>
  <c r="C108" i="28"/>
  <c r="B108" i="28"/>
  <c r="A108" i="28"/>
  <c r="F107" i="28"/>
  <c r="E107" i="28"/>
  <c r="D107" i="28"/>
  <c r="C107" i="28"/>
  <c r="B107" i="28"/>
  <c r="A107" i="28"/>
  <c r="F106" i="28"/>
  <c r="E106" i="28"/>
  <c r="D106" i="28"/>
  <c r="C106" i="28"/>
  <c r="B106" i="28"/>
  <c r="A106" i="28"/>
  <c r="F105" i="28"/>
  <c r="E105" i="28"/>
  <c r="D105" i="28"/>
  <c r="C105" i="28"/>
  <c r="B105" i="28"/>
  <c r="A105" i="28"/>
  <c r="F104" i="28"/>
  <c r="E104" i="28"/>
  <c r="D104" i="28"/>
  <c r="C104" i="28"/>
  <c r="B104" i="28"/>
  <c r="A104" i="28"/>
  <c r="F103" i="28"/>
  <c r="E103" i="28"/>
  <c r="D103" i="28"/>
  <c r="C103" i="28"/>
  <c r="B103" i="28"/>
  <c r="A103" i="28"/>
  <c r="F102" i="28"/>
  <c r="E102" i="28"/>
  <c r="D102" i="28"/>
  <c r="C102" i="28"/>
  <c r="B102" i="28"/>
  <c r="A102" i="28"/>
  <c r="F101" i="28"/>
  <c r="E101" i="28"/>
  <c r="D101" i="28"/>
  <c r="C101" i="28"/>
  <c r="B101" i="28"/>
  <c r="A101" i="28"/>
  <c r="F100" i="28"/>
  <c r="E100" i="28"/>
  <c r="D100" i="28"/>
  <c r="C100" i="28"/>
  <c r="B100" i="28"/>
  <c r="A100" i="28"/>
  <c r="F99" i="28"/>
  <c r="E99" i="28"/>
  <c r="D99" i="28"/>
  <c r="C99" i="28"/>
  <c r="B99" i="28"/>
  <c r="A99" i="28"/>
  <c r="F98" i="28"/>
  <c r="E98" i="28"/>
  <c r="D98" i="28"/>
  <c r="C98" i="28"/>
  <c r="B98" i="28"/>
  <c r="A98" i="28"/>
  <c r="F97" i="28"/>
  <c r="E97" i="28"/>
  <c r="D97" i="28"/>
  <c r="C97" i="28"/>
  <c r="B97" i="28"/>
  <c r="A97" i="28"/>
  <c r="F96" i="28"/>
  <c r="E96" i="28"/>
  <c r="D96" i="28"/>
  <c r="C96" i="28"/>
  <c r="B96" i="28"/>
  <c r="A96" i="28"/>
  <c r="F95" i="28"/>
  <c r="E95" i="28"/>
  <c r="D95" i="28"/>
  <c r="C95" i="28"/>
  <c r="B95" i="28"/>
  <c r="A95" i="28"/>
  <c r="F94" i="28"/>
  <c r="E94" i="28"/>
  <c r="D94" i="28"/>
  <c r="C94" i="28"/>
  <c r="B94" i="28"/>
  <c r="A94" i="28"/>
  <c r="F93" i="28"/>
  <c r="E93" i="28"/>
  <c r="D93" i="28"/>
  <c r="C93" i="28"/>
  <c r="B93" i="28"/>
  <c r="A93" i="28"/>
  <c r="F92" i="28"/>
  <c r="E92" i="28"/>
  <c r="D92" i="28"/>
  <c r="C92" i="28"/>
  <c r="B92" i="28"/>
  <c r="A92" i="28"/>
  <c r="F91" i="28"/>
  <c r="E91" i="28"/>
  <c r="D91" i="28"/>
  <c r="C91" i="28"/>
  <c r="B91" i="28"/>
  <c r="A91" i="28"/>
  <c r="F90" i="28"/>
  <c r="E90" i="28"/>
  <c r="D90" i="28"/>
  <c r="C90" i="28"/>
  <c r="B90" i="28"/>
  <c r="A90" i="28"/>
  <c r="F89" i="28"/>
  <c r="E89" i="28"/>
  <c r="D89" i="28"/>
  <c r="C89" i="28"/>
  <c r="B89" i="28"/>
  <c r="A89" i="28"/>
  <c r="F88" i="28"/>
  <c r="E88" i="28"/>
  <c r="D88" i="28"/>
  <c r="C88" i="28"/>
  <c r="B88" i="28"/>
  <c r="A88" i="28"/>
  <c r="F87" i="28"/>
  <c r="E87" i="28"/>
  <c r="D87" i="28"/>
  <c r="C87" i="28"/>
  <c r="B87" i="28"/>
  <c r="A87" i="28"/>
  <c r="F86" i="28"/>
  <c r="E86" i="28"/>
  <c r="D86" i="28"/>
  <c r="C86" i="28"/>
  <c r="B86" i="28"/>
  <c r="A86" i="28"/>
  <c r="F85" i="28"/>
  <c r="E85" i="28"/>
  <c r="D85" i="28"/>
  <c r="C85" i="28"/>
  <c r="B85" i="28"/>
  <c r="A85" i="28"/>
  <c r="F84" i="28"/>
  <c r="E84" i="28"/>
  <c r="D84" i="28"/>
  <c r="C84" i="28"/>
  <c r="B84" i="28"/>
  <c r="A84" i="28"/>
  <c r="F83" i="28"/>
  <c r="E83" i="28"/>
  <c r="D83" i="28"/>
  <c r="C83" i="28"/>
  <c r="B83" i="28"/>
  <c r="A83" i="28"/>
  <c r="F82" i="28"/>
  <c r="E82" i="28"/>
  <c r="D82" i="28"/>
  <c r="C82" i="28"/>
  <c r="B82" i="28"/>
  <c r="A82" i="28"/>
  <c r="F81" i="28"/>
  <c r="E81" i="28"/>
  <c r="D81" i="28"/>
  <c r="C81" i="28"/>
  <c r="B81" i="28"/>
  <c r="A81" i="28"/>
  <c r="F80" i="28"/>
  <c r="E80" i="28"/>
  <c r="D80" i="28"/>
  <c r="C80" i="28"/>
  <c r="B80" i="28"/>
  <c r="A80" i="28"/>
  <c r="F79" i="28"/>
  <c r="E79" i="28"/>
  <c r="D79" i="28"/>
  <c r="C79" i="28"/>
  <c r="B79" i="28"/>
  <c r="A79" i="28"/>
  <c r="F78" i="28"/>
  <c r="E78" i="28"/>
  <c r="D78" i="28"/>
  <c r="C78" i="28"/>
  <c r="B78" i="28"/>
  <c r="A78" i="28"/>
  <c r="F77" i="28"/>
  <c r="E77" i="28"/>
  <c r="D77" i="28"/>
  <c r="C77" i="28"/>
  <c r="B77" i="28"/>
  <c r="A77" i="28"/>
  <c r="F76" i="28"/>
  <c r="E76" i="28"/>
  <c r="D76" i="28"/>
  <c r="C76" i="28"/>
  <c r="B76" i="28"/>
  <c r="A76" i="28"/>
  <c r="F75" i="28"/>
  <c r="E75" i="28"/>
  <c r="D75" i="28"/>
  <c r="C75" i="28"/>
  <c r="B75" i="28"/>
  <c r="A75" i="28"/>
  <c r="F74" i="28"/>
  <c r="E74" i="28"/>
  <c r="D74" i="28"/>
  <c r="C74" i="28"/>
  <c r="B74" i="28"/>
  <c r="A74" i="28"/>
  <c r="F73" i="28"/>
  <c r="E73" i="28"/>
  <c r="D73" i="28"/>
  <c r="C73" i="28"/>
  <c r="B73" i="28"/>
  <c r="A73" i="28"/>
  <c r="F72" i="28"/>
  <c r="E72" i="28"/>
  <c r="D72" i="28"/>
  <c r="C72" i="28"/>
  <c r="B72" i="28"/>
  <c r="A72" i="28"/>
  <c r="F71" i="28"/>
  <c r="E71" i="28"/>
  <c r="D71" i="28"/>
  <c r="C71" i="28"/>
  <c r="B71" i="28"/>
  <c r="A71" i="28"/>
  <c r="F70" i="28"/>
  <c r="E70" i="28"/>
  <c r="D70" i="28"/>
  <c r="C70" i="28"/>
  <c r="B70" i="28"/>
  <c r="A70" i="28"/>
  <c r="F69" i="28"/>
  <c r="E69" i="28"/>
  <c r="D69" i="28"/>
  <c r="C69" i="28"/>
  <c r="B69" i="28"/>
  <c r="A69" i="28"/>
  <c r="F68" i="28"/>
  <c r="E68" i="28"/>
  <c r="D68" i="28"/>
  <c r="C68" i="28"/>
  <c r="B68" i="28"/>
  <c r="A68" i="28"/>
  <c r="F67" i="28"/>
  <c r="E67" i="28"/>
  <c r="D67" i="28"/>
  <c r="C67" i="28"/>
  <c r="B67" i="28"/>
  <c r="A67" i="28"/>
  <c r="F66" i="28"/>
  <c r="E66" i="28"/>
  <c r="D66" i="28"/>
  <c r="C66" i="28"/>
  <c r="B66" i="28"/>
  <c r="A66" i="28"/>
  <c r="F65" i="28"/>
  <c r="E65" i="28"/>
  <c r="D65" i="28"/>
  <c r="C65" i="28"/>
  <c r="B65" i="28"/>
  <c r="A65" i="28"/>
  <c r="F64" i="28"/>
  <c r="E64" i="28"/>
  <c r="D64" i="28"/>
  <c r="C64" i="28"/>
  <c r="B64" i="28"/>
  <c r="A64" i="28"/>
  <c r="F63" i="28"/>
  <c r="E63" i="28"/>
  <c r="D63" i="28"/>
  <c r="C63" i="28"/>
  <c r="B63" i="28"/>
  <c r="A63" i="28"/>
  <c r="F62" i="28"/>
  <c r="E62" i="28"/>
  <c r="D62" i="28"/>
  <c r="C62" i="28"/>
  <c r="B62" i="28"/>
  <c r="A62" i="28"/>
  <c r="F61" i="28"/>
  <c r="E61" i="28"/>
  <c r="D61" i="28"/>
  <c r="C61" i="28"/>
  <c r="B61" i="28"/>
  <c r="A61" i="28"/>
  <c r="F60" i="28"/>
  <c r="E60" i="28"/>
  <c r="D60" i="28"/>
  <c r="C60" i="28"/>
  <c r="B60" i="28"/>
  <c r="A60" i="28"/>
  <c r="F59" i="28"/>
  <c r="E59" i="28"/>
  <c r="D59" i="28"/>
  <c r="C59" i="28"/>
  <c r="B59" i="28"/>
  <c r="A59" i="28"/>
  <c r="F58" i="28"/>
  <c r="E58" i="28"/>
  <c r="D58" i="28"/>
  <c r="C58" i="28"/>
  <c r="B58" i="28"/>
  <c r="A58" i="28"/>
  <c r="F57" i="28"/>
  <c r="E57" i="28"/>
  <c r="D57" i="28"/>
  <c r="C57" i="28"/>
  <c r="B57" i="28"/>
  <c r="A57" i="28"/>
  <c r="F56" i="28"/>
  <c r="E56" i="28"/>
  <c r="D56" i="28"/>
  <c r="C56" i="28"/>
  <c r="B56" i="28"/>
  <c r="A56" i="28"/>
  <c r="F55" i="28"/>
  <c r="E55" i="28"/>
  <c r="D55" i="28"/>
  <c r="C55" i="28"/>
  <c r="B55" i="28"/>
  <c r="A55" i="28"/>
  <c r="F54" i="28"/>
  <c r="E54" i="28"/>
  <c r="D54" i="28"/>
  <c r="C54" i="28"/>
  <c r="B54" i="28"/>
  <c r="A54" i="28"/>
  <c r="F53" i="28"/>
  <c r="E53" i="28"/>
  <c r="D53" i="28"/>
  <c r="C53" i="28"/>
  <c r="B53" i="28"/>
  <c r="A53" i="28"/>
  <c r="F52" i="28"/>
  <c r="E52" i="28"/>
  <c r="D52" i="28"/>
  <c r="C52" i="28"/>
  <c r="B52" i="28"/>
  <c r="A52" i="28"/>
  <c r="F51" i="28"/>
  <c r="E51" i="28"/>
  <c r="D51" i="28"/>
  <c r="C51" i="28"/>
  <c r="B51" i="28"/>
  <c r="A51" i="28"/>
  <c r="F50" i="28"/>
  <c r="E50" i="28"/>
  <c r="D50" i="28"/>
  <c r="C50" i="28"/>
  <c r="B50" i="28"/>
  <c r="A50" i="28"/>
  <c r="F49" i="28"/>
  <c r="E49" i="28"/>
  <c r="D49" i="28"/>
  <c r="C49" i="28"/>
  <c r="B49" i="28"/>
  <c r="A49" i="28"/>
  <c r="F48" i="28"/>
  <c r="E48" i="28"/>
  <c r="D48" i="28"/>
  <c r="C48" i="28"/>
  <c r="B48" i="28"/>
  <c r="A48" i="28"/>
  <c r="F47" i="28"/>
  <c r="E47" i="28"/>
  <c r="D47" i="28"/>
  <c r="C47" i="28"/>
  <c r="B47" i="28"/>
  <c r="A47" i="28"/>
  <c r="F46" i="28"/>
  <c r="E46" i="28"/>
  <c r="D46" i="28"/>
  <c r="C46" i="28"/>
  <c r="B46" i="28"/>
  <c r="A46" i="28"/>
  <c r="F45" i="28"/>
  <c r="E45" i="28"/>
  <c r="D45" i="28"/>
  <c r="C45" i="28"/>
  <c r="B45" i="28"/>
  <c r="A45" i="28"/>
  <c r="F44" i="28"/>
  <c r="E44" i="28"/>
  <c r="D44" i="28"/>
  <c r="C44" i="28"/>
  <c r="B44" i="28"/>
  <c r="A44" i="28"/>
  <c r="F43" i="28"/>
  <c r="E43" i="28"/>
  <c r="D43" i="28"/>
  <c r="C43" i="28"/>
  <c r="B43" i="28"/>
  <c r="A43" i="28"/>
  <c r="F42" i="28"/>
  <c r="E42" i="28"/>
  <c r="D42" i="28"/>
  <c r="C42" i="28"/>
  <c r="B42" i="28"/>
  <c r="A42" i="28"/>
  <c r="F41" i="28"/>
  <c r="E41" i="28"/>
  <c r="D41" i="28"/>
  <c r="C41" i="28"/>
  <c r="B41" i="28"/>
  <c r="A41" i="28"/>
  <c r="F40" i="28"/>
  <c r="E40" i="28"/>
  <c r="D40" i="28"/>
  <c r="C40" i="28"/>
  <c r="B40" i="28"/>
  <c r="A40" i="28"/>
  <c r="F39" i="28"/>
  <c r="E39" i="28"/>
  <c r="D39" i="28"/>
  <c r="C39" i="28"/>
  <c r="B39" i="28"/>
  <c r="A39" i="28"/>
  <c r="F38" i="28"/>
  <c r="E38" i="28"/>
  <c r="D38" i="28"/>
  <c r="C38" i="28"/>
  <c r="B38" i="28"/>
  <c r="A38" i="28"/>
  <c r="F37" i="28"/>
  <c r="E37" i="28"/>
  <c r="D37" i="28"/>
  <c r="C37" i="28"/>
  <c r="B37" i="28"/>
  <c r="A37" i="28"/>
  <c r="F36" i="28"/>
  <c r="E36" i="28"/>
  <c r="D36" i="28"/>
  <c r="C36" i="28"/>
  <c r="B36" i="28"/>
  <c r="A36" i="28"/>
  <c r="F35" i="28"/>
  <c r="E35" i="28"/>
  <c r="D35" i="28"/>
  <c r="C35" i="28"/>
  <c r="B35" i="28"/>
  <c r="A35" i="28"/>
  <c r="F34" i="28"/>
  <c r="E34" i="28"/>
  <c r="D34" i="28"/>
  <c r="C34" i="28"/>
  <c r="B34" i="28"/>
  <c r="A34" i="28"/>
  <c r="F33" i="28"/>
  <c r="E33" i="28"/>
  <c r="D33" i="28"/>
  <c r="C33" i="28"/>
  <c r="B33" i="28"/>
  <c r="A33" i="28"/>
  <c r="F32" i="28"/>
  <c r="E32" i="28"/>
  <c r="D32" i="28"/>
  <c r="C32" i="28"/>
  <c r="B32" i="28"/>
  <c r="A32" i="28"/>
  <c r="F31" i="28"/>
  <c r="E31" i="28"/>
  <c r="D31" i="28"/>
  <c r="C31" i="28"/>
  <c r="B31" i="28"/>
  <c r="A31" i="28"/>
  <c r="F30" i="28"/>
  <c r="E30" i="28"/>
  <c r="D30" i="28"/>
  <c r="C30" i="28"/>
  <c r="B30" i="28"/>
  <c r="A30" i="28"/>
  <c r="F29" i="28"/>
  <c r="E29" i="28"/>
  <c r="D29" i="28"/>
  <c r="C29" i="28"/>
  <c r="B29" i="28"/>
  <c r="A29" i="28"/>
  <c r="F28" i="28"/>
  <c r="E28" i="28"/>
  <c r="D28" i="28"/>
  <c r="C28" i="28"/>
  <c r="B28" i="28"/>
  <c r="A28" i="28"/>
  <c r="F27" i="28"/>
  <c r="E27" i="28"/>
  <c r="D27" i="28"/>
  <c r="C27" i="28"/>
  <c r="B27" i="28"/>
  <c r="A27" i="28"/>
  <c r="F26" i="28"/>
  <c r="E26" i="28"/>
  <c r="D26" i="28"/>
  <c r="C26" i="28"/>
  <c r="B26" i="28"/>
  <c r="A26" i="28"/>
  <c r="F25" i="28"/>
  <c r="E25" i="28"/>
  <c r="D25" i="28"/>
  <c r="C25" i="28"/>
  <c r="B25" i="28"/>
  <c r="A25" i="28"/>
  <c r="F24" i="28"/>
  <c r="E24" i="28"/>
  <c r="D24" i="28"/>
  <c r="C24" i="28"/>
  <c r="B24" i="28"/>
  <c r="A24" i="28"/>
  <c r="F23" i="28"/>
  <c r="E23" i="28"/>
  <c r="D23" i="28"/>
  <c r="C23" i="28"/>
  <c r="B23" i="28"/>
  <c r="A23" i="28"/>
  <c r="F22" i="28"/>
  <c r="E22" i="28"/>
  <c r="D22" i="28"/>
  <c r="C22" i="28"/>
  <c r="B22" i="28"/>
  <c r="A22" i="28"/>
  <c r="F21" i="28"/>
  <c r="E21" i="28"/>
  <c r="D21" i="28"/>
  <c r="C21" i="28"/>
  <c r="B21" i="28"/>
  <c r="A21" i="28"/>
  <c r="F20" i="28"/>
  <c r="E20" i="28"/>
  <c r="D20" i="28"/>
  <c r="C20" i="28"/>
  <c r="B20" i="28"/>
  <c r="A20" i="28"/>
  <c r="F19" i="28"/>
  <c r="E19" i="28"/>
  <c r="D19" i="28"/>
  <c r="C19" i="28"/>
  <c r="B19" i="28"/>
  <c r="A19" i="28"/>
  <c r="F18" i="28"/>
  <c r="E18" i="28"/>
  <c r="D18" i="28"/>
  <c r="C18" i="28"/>
  <c r="B18" i="28"/>
  <c r="A18" i="28"/>
  <c r="F17" i="28"/>
  <c r="E17" i="28"/>
  <c r="D17" i="28"/>
  <c r="C17" i="28"/>
  <c r="B17" i="28"/>
  <c r="A17" i="28"/>
  <c r="F16" i="28"/>
  <c r="E16" i="28"/>
  <c r="D16" i="28"/>
  <c r="C16" i="28"/>
  <c r="B16" i="28"/>
  <c r="A16" i="28"/>
  <c r="F15" i="28"/>
  <c r="E15" i="28"/>
  <c r="D15" i="28"/>
  <c r="C15" i="28"/>
  <c r="B15" i="28"/>
  <c r="A15" i="28"/>
  <c r="F14" i="28"/>
  <c r="E14" i="28"/>
  <c r="D14" i="28"/>
  <c r="C14" i="28"/>
  <c r="B14" i="28"/>
  <c r="A14" i="28"/>
  <c r="F13" i="28"/>
  <c r="E13" i="28"/>
  <c r="D13" i="28"/>
  <c r="C13" i="28"/>
  <c r="B13" i="28"/>
  <c r="A13" i="28"/>
  <c r="F12" i="28"/>
  <c r="E12" i="28"/>
  <c r="D12" i="28"/>
  <c r="C12" i="28"/>
  <c r="B12" i="28"/>
  <c r="A12" i="28"/>
  <c r="F11" i="28"/>
  <c r="E11" i="28"/>
  <c r="D11" i="28"/>
  <c r="C11" i="28"/>
  <c r="B11" i="28"/>
  <c r="A11" i="28"/>
  <c r="F10" i="28"/>
  <c r="E10" i="28"/>
  <c r="D10" i="28"/>
  <c r="C10" i="28"/>
  <c r="B10" i="28"/>
  <c r="A10" i="28"/>
  <c r="F9" i="28"/>
  <c r="E9" i="28"/>
  <c r="D9" i="28"/>
  <c r="C9" i="28"/>
  <c r="B9" i="28"/>
  <c r="A9" i="28"/>
  <c r="F8" i="28"/>
  <c r="E8" i="28"/>
  <c r="D8" i="28"/>
  <c r="C8" i="28"/>
  <c r="B8" i="28"/>
  <c r="A8" i="28"/>
  <c r="F7" i="28"/>
  <c r="E7" i="28"/>
  <c r="D7" i="28"/>
  <c r="C7" i="28"/>
  <c r="B7" i="28"/>
  <c r="A7" i="28"/>
  <c r="F6" i="28"/>
  <c r="E6" i="28"/>
  <c r="D6" i="28"/>
  <c r="C6" i="28"/>
  <c r="B6" i="28"/>
  <c r="A6" i="28"/>
  <c r="F5" i="28"/>
  <c r="E5" i="28"/>
  <c r="D5" i="28"/>
  <c r="C5" i="28"/>
  <c r="B5" i="28"/>
  <c r="A5" i="28"/>
  <c r="F4" i="28"/>
  <c r="E4" i="28"/>
  <c r="D4" i="28"/>
  <c r="C4" i="28"/>
  <c r="B4" i="28"/>
  <c r="A4" i="28"/>
  <c r="F3" i="28"/>
  <c r="E3" i="28"/>
  <c r="D3" i="28"/>
  <c r="C3" i="28"/>
  <c r="B3" i="28"/>
  <c r="A3" i="28"/>
  <c r="F2" i="28"/>
  <c r="E2" i="28"/>
  <c r="D2" i="28"/>
  <c r="C2" i="28"/>
  <c r="B2" i="28"/>
  <c r="A2" i="28"/>
  <c r="F1" i="28"/>
  <c r="E1" i="28"/>
  <c r="D1" i="28"/>
  <c r="C1" i="28"/>
  <c r="B1" i="28"/>
  <c r="A1" i="28"/>
  <c r="B25" i="27"/>
  <c r="B24" i="27"/>
  <c r="B23" i="27"/>
  <c r="B22" i="27"/>
  <c r="B21" i="27"/>
  <c r="B20" i="27"/>
  <c r="B16" i="27"/>
  <c r="B15" i="27"/>
  <c r="B14" i="27"/>
  <c r="B10" i="27"/>
  <c r="B9" i="27"/>
  <c r="B8" i="27"/>
  <c r="B4" i="27"/>
  <c r="A4" i="27"/>
  <c r="B3" i="27"/>
  <c r="A3" i="27"/>
  <c r="B2" i="27"/>
  <c r="A2" i="27"/>
  <c r="B1" i="27"/>
  <c r="A1" i="27"/>
  <c r="G503" i="25"/>
  <c r="AA502" i="25"/>
  <c r="Z502" i="25"/>
  <c r="Y502" i="25"/>
  <c r="X502" i="25"/>
  <c r="U502" i="25"/>
  <c r="T502" i="25"/>
  <c r="S502" i="25"/>
  <c r="R502" i="25"/>
  <c r="Q502" i="25"/>
  <c r="P502" i="25"/>
  <c r="L502" i="25"/>
  <c r="K502" i="25"/>
  <c r="J502" i="25"/>
  <c r="I502" i="25"/>
  <c r="H502" i="25"/>
  <c r="AA501" i="25"/>
  <c r="Z501" i="25"/>
  <c r="Y501" i="25"/>
  <c r="X501" i="25"/>
  <c r="U501" i="25"/>
  <c r="T501" i="25"/>
  <c r="S501" i="25"/>
  <c r="R501" i="25"/>
  <c r="Q501" i="25"/>
  <c r="P501" i="25"/>
  <c r="L501" i="25"/>
  <c r="K501" i="25"/>
  <c r="J501" i="25"/>
  <c r="I501" i="25"/>
  <c r="H501" i="25"/>
  <c r="Z500" i="25"/>
  <c r="Y500" i="25"/>
  <c r="X500" i="25"/>
  <c r="U500" i="25"/>
  <c r="T500" i="25"/>
  <c r="S500" i="25"/>
  <c r="R500" i="25"/>
  <c r="Q500" i="25"/>
  <c r="P500" i="25"/>
  <c r="AA500" i="25" s="1"/>
  <c r="L500" i="25"/>
  <c r="K500" i="25"/>
  <c r="J500" i="25"/>
  <c r="I500" i="25"/>
  <c r="H500" i="25"/>
  <c r="Z499" i="25"/>
  <c r="Y499" i="25"/>
  <c r="X499" i="25"/>
  <c r="U499" i="25"/>
  <c r="T499" i="25"/>
  <c r="S499" i="25"/>
  <c r="R499" i="25"/>
  <c r="Q499" i="25"/>
  <c r="P499" i="25"/>
  <c r="AA499" i="25" s="1"/>
  <c r="L499" i="25"/>
  <c r="K499" i="25"/>
  <c r="J499" i="25"/>
  <c r="I499" i="25"/>
  <c r="H499" i="25"/>
  <c r="Z498" i="25"/>
  <c r="X498" i="25"/>
  <c r="Y498" i="25" s="1"/>
  <c r="U498" i="25"/>
  <c r="T498" i="25"/>
  <c r="S498" i="25"/>
  <c r="R498" i="25"/>
  <c r="Q498" i="25"/>
  <c r="P498" i="25"/>
  <c r="AA498" i="25" s="1"/>
  <c r="L498" i="25"/>
  <c r="K498" i="25"/>
  <c r="J498" i="25"/>
  <c r="I498" i="25"/>
  <c r="H498" i="25"/>
  <c r="Z497" i="25"/>
  <c r="Y497" i="25"/>
  <c r="X497" i="25"/>
  <c r="U497" i="25"/>
  <c r="T497" i="25"/>
  <c r="S497" i="25"/>
  <c r="R497" i="25"/>
  <c r="Q497" i="25"/>
  <c r="P497" i="25"/>
  <c r="AA497" i="25" s="1"/>
  <c r="L497" i="25"/>
  <c r="K497" i="25"/>
  <c r="J497" i="25"/>
  <c r="I497" i="25"/>
  <c r="H497" i="25"/>
  <c r="Z496" i="25"/>
  <c r="X496" i="25"/>
  <c r="Y496" i="25" s="1"/>
  <c r="U496" i="25"/>
  <c r="T496" i="25"/>
  <c r="AA496" i="25" s="1"/>
  <c r="S496" i="25"/>
  <c r="R496" i="25"/>
  <c r="Q496" i="25"/>
  <c r="P496" i="25"/>
  <c r="L496" i="25"/>
  <c r="K496" i="25"/>
  <c r="J496" i="25"/>
  <c r="I496" i="25"/>
  <c r="H496" i="25"/>
  <c r="Z495" i="25"/>
  <c r="Y495" i="25"/>
  <c r="X495" i="25"/>
  <c r="U495" i="25"/>
  <c r="T495" i="25"/>
  <c r="S495" i="25"/>
  <c r="R495" i="25"/>
  <c r="Q495" i="25"/>
  <c r="P495" i="25"/>
  <c r="AA495" i="25" s="1"/>
  <c r="L495" i="25"/>
  <c r="K495" i="25"/>
  <c r="J495" i="25"/>
  <c r="I495" i="25"/>
  <c r="H495" i="25"/>
  <c r="Z494" i="25"/>
  <c r="Y494" i="25"/>
  <c r="X494" i="25"/>
  <c r="U494" i="25"/>
  <c r="T494" i="25"/>
  <c r="S494" i="25"/>
  <c r="R494" i="25"/>
  <c r="Q494" i="25"/>
  <c r="P494" i="25"/>
  <c r="AA494" i="25" s="1"/>
  <c r="L494" i="25"/>
  <c r="K494" i="25"/>
  <c r="J494" i="25"/>
  <c r="I494" i="25"/>
  <c r="H494" i="25"/>
  <c r="Z493" i="25"/>
  <c r="X493" i="25"/>
  <c r="Y493" i="25" s="1"/>
  <c r="U493" i="25"/>
  <c r="T493" i="25"/>
  <c r="S493" i="25"/>
  <c r="R493" i="25"/>
  <c r="Q493" i="25"/>
  <c r="P493" i="25"/>
  <c r="AA493" i="25" s="1"/>
  <c r="L493" i="25"/>
  <c r="K493" i="25"/>
  <c r="J493" i="25"/>
  <c r="I493" i="25"/>
  <c r="H493" i="25"/>
  <c r="Z492" i="25"/>
  <c r="X492" i="25"/>
  <c r="Y492" i="25" s="1"/>
  <c r="U492" i="25"/>
  <c r="T492" i="25"/>
  <c r="S492" i="25"/>
  <c r="R492" i="25"/>
  <c r="Q492" i="25"/>
  <c r="P492" i="25"/>
  <c r="AA492" i="25" s="1"/>
  <c r="L492" i="25"/>
  <c r="K492" i="25"/>
  <c r="J492" i="25"/>
  <c r="I492" i="25"/>
  <c r="H492" i="25"/>
  <c r="Z491" i="25"/>
  <c r="X491" i="25"/>
  <c r="Y491" i="25" s="1"/>
  <c r="U491" i="25"/>
  <c r="T491" i="25"/>
  <c r="S491" i="25"/>
  <c r="R491" i="25"/>
  <c r="Q491" i="25"/>
  <c r="AA491" i="25" s="1"/>
  <c r="P491" i="25"/>
  <c r="L491" i="25"/>
  <c r="K491" i="25"/>
  <c r="J491" i="25"/>
  <c r="I491" i="25"/>
  <c r="H491" i="25"/>
  <c r="Z490" i="25"/>
  <c r="Y490" i="25"/>
  <c r="X490" i="25"/>
  <c r="U490" i="25"/>
  <c r="T490" i="25"/>
  <c r="S490" i="25"/>
  <c r="R490" i="25"/>
  <c r="Q490" i="25"/>
  <c r="P490" i="25"/>
  <c r="AA490" i="25" s="1"/>
  <c r="L490" i="25"/>
  <c r="K490" i="25"/>
  <c r="J490" i="25"/>
  <c r="I490" i="25"/>
  <c r="H490" i="25"/>
  <c r="Z489" i="25"/>
  <c r="X489" i="25"/>
  <c r="Y489" i="25" s="1"/>
  <c r="U489" i="25"/>
  <c r="T489" i="25"/>
  <c r="S489" i="25"/>
  <c r="R489" i="25"/>
  <c r="AA489" i="25" s="1"/>
  <c r="Q489" i="25"/>
  <c r="P489" i="25"/>
  <c r="L489" i="25"/>
  <c r="K489" i="25"/>
  <c r="J489" i="25"/>
  <c r="I489" i="25"/>
  <c r="H489" i="25"/>
  <c r="Z488" i="25"/>
  <c r="Y488" i="25"/>
  <c r="X488" i="25"/>
  <c r="U488" i="25"/>
  <c r="T488" i="25"/>
  <c r="S488" i="25"/>
  <c r="AA488" i="25" s="1"/>
  <c r="R488" i="25"/>
  <c r="Q488" i="25"/>
  <c r="P488" i="25"/>
  <c r="L488" i="25"/>
  <c r="K488" i="25"/>
  <c r="J488" i="25"/>
  <c r="I488" i="25"/>
  <c r="H488" i="25"/>
  <c r="Z487" i="25"/>
  <c r="Y487" i="25"/>
  <c r="X487" i="25"/>
  <c r="U487" i="25"/>
  <c r="T487" i="25"/>
  <c r="S487" i="25"/>
  <c r="R487" i="25"/>
  <c r="Q487" i="25"/>
  <c r="P487" i="25"/>
  <c r="AA487" i="25" s="1"/>
  <c r="L487" i="25"/>
  <c r="K487" i="25"/>
  <c r="J487" i="25"/>
  <c r="I487" i="25"/>
  <c r="H487" i="25"/>
  <c r="Z486" i="25"/>
  <c r="Y486" i="25"/>
  <c r="X486" i="25"/>
  <c r="U486" i="25"/>
  <c r="T486" i="25"/>
  <c r="S486" i="25"/>
  <c r="R486" i="25"/>
  <c r="Q486" i="25"/>
  <c r="AA486" i="25" s="1"/>
  <c r="P486" i="25"/>
  <c r="L486" i="25"/>
  <c r="K486" i="25"/>
  <c r="J486" i="25"/>
  <c r="I486" i="25"/>
  <c r="H486" i="25"/>
  <c r="Z485" i="25"/>
  <c r="X485" i="25"/>
  <c r="Y485" i="25" s="1"/>
  <c r="U485" i="25"/>
  <c r="T485" i="25"/>
  <c r="S485" i="25"/>
  <c r="R485" i="25"/>
  <c r="Q485" i="25"/>
  <c r="P485" i="25"/>
  <c r="AA485" i="25" s="1"/>
  <c r="L485" i="25"/>
  <c r="K485" i="25"/>
  <c r="J485" i="25"/>
  <c r="I485" i="25"/>
  <c r="H485" i="25"/>
  <c r="Z484" i="25"/>
  <c r="Y484" i="25"/>
  <c r="X484" i="25"/>
  <c r="U484" i="25"/>
  <c r="T484" i="25"/>
  <c r="S484" i="25"/>
  <c r="R484" i="25"/>
  <c r="Q484" i="25"/>
  <c r="P484" i="25"/>
  <c r="AA484" i="25" s="1"/>
  <c r="L484" i="25"/>
  <c r="K484" i="25"/>
  <c r="J484" i="25"/>
  <c r="I484" i="25"/>
  <c r="H484" i="25"/>
  <c r="Z483" i="25"/>
  <c r="Y483" i="25"/>
  <c r="X483" i="25"/>
  <c r="U483" i="25"/>
  <c r="T483" i="25"/>
  <c r="S483" i="25"/>
  <c r="R483" i="25"/>
  <c r="Q483" i="25"/>
  <c r="P483" i="25"/>
  <c r="AA483" i="25" s="1"/>
  <c r="L483" i="25"/>
  <c r="K483" i="25"/>
  <c r="J483" i="25"/>
  <c r="I483" i="25"/>
  <c r="H483" i="25"/>
  <c r="Z482" i="25"/>
  <c r="X482" i="25"/>
  <c r="Y482" i="25" s="1"/>
  <c r="U482" i="25"/>
  <c r="T482" i="25"/>
  <c r="S482" i="25"/>
  <c r="R482" i="25"/>
  <c r="Q482" i="25"/>
  <c r="P482" i="25"/>
  <c r="AA482" i="25" s="1"/>
  <c r="L482" i="25"/>
  <c r="K482" i="25"/>
  <c r="J482" i="25"/>
  <c r="I482" i="25"/>
  <c r="H482" i="25"/>
  <c r="Z481" i="25"/>
  <c r="Y481" i="25"/>
  <c r="X481" i="25"/>
  <c r="U481" i="25"/>
  <c r="T481" i="25"/>
  <c r="S481" i="25"/>
  <c r="R481" i="25"/>
  <c r="Q481" i="25"/>
  <c r="P481" i="25"/>
  <c r="AA481" i="25" s="1"/>
  <c r="L481" i="25"/>
  <c r="K481" i="25"/>
  <c r="J481" i="25"/>
  <c r="I481" i="25"/>
  <c r="H481" i="25"/>
  <c r="Z480" i="25"/>
  <c r="X480" i="25"/>
  <c r="Y480" i="25" s="1"/>
  <c r="U480" i="25"/>
  <c r="T480" i="25"/>
  <c r="S480" i="25"/>
  <c r="R480" i="25"/>
  <c r="Q480" i="25"/>
  <c r="AA480" i="25" s="1"/>
  <c r="P480" i="25"/>
  <c r="L480" i="25"/>
  <c r="K480" i="25"/>
  <c r="J480" i="25"/>
  <c r="I480" i="25"/>
  <c r="H480" i="25"/>
  <c r="Z479" i="25"/>
  <c r="Y479" i="25"/>
  <c r="X479" i="25"/>
  <c r="U479" i="25"/>
  <c r="T479" i="25"/>
  <c r="S479" i="25"/>
  <c r="R479" i="25"/>
  <c r="Q479" i="25"/>
  <c r="P479" i="25"/>
  <c r="AA479" i="25" s="1"/>
  <c r="L479" i="25"/>
  <c r="K479" i="25"/>
  <c r="J479" i="25"/>
  <c r="I479" i="25"/>
  <c r="H479" i="25"/>
  <c r="AA478" i="25"/>
  <c r="Z478" i="25"/>
  <c r="Y478" i="25"/>
  <c r="X478" i="25"/>
  <c r="U478" i="25"/>
  <c r="T478" i="25"/>
  <c r="S478" i="25"/>
  <c r="R478" i="25"/>
  <c r="Q478" i="25"/>
  <c r="P478" i="25"/>
  <c r="L478" i="25"/>
  <c r="K478" i="25"/>
  <c r="J478" i="25"/>
  <c r="I478" i="25"/>
  <c r="H478" i="25"/>
  <c r="Z477" i="25"/>
  <c r="X477" i="25"/>
  <c r="Y477" i="25" s="1"/>
  <c r="U477" i="25"/>
  <c r="T477" i="25"/>
  <c r="S477" i="25"/>
  <c r="R477" i="25"/>
  <c r="Q477" i="25"/>
  <c r="P477" i="25"/>
  <c r="AA477" i="25" s="1"/>
  <c r="L477" i="25"/>
  <c r="K477" i="25"/>
  <c r="J477" i="25"/>
  <c r="I477" i="25"/>
  <c r="H477" i="25"/>
  <c r="Z476" i="25"/>
  <c r="Y476" i="25"/>
  <c r="X476" i="25"/>
  <c r="U476" i="25"/>
  <c r="T476" i="25"/>
  <c r="S476" i="25"/>
  <c r="R476" i="25"/>
  <c r="Q476" i="25"/>
  <c r="P476" i="25"/>
  <c r="AA476" i="25" s="1"/>
  <c r="L476" i="25"/>
  <c r="K476" i="25"/>
  <c r="J476" i="25"/>
  <c r="I476" i="25"/>
  <c r="H476" i="25"/>
  <c r="Z475" i="25"/>
  <c r="X475" i="25"/>
  <c r="Y475" i="25" s="1"/>
  <c r="U475" i="25"/>
  <c r="T475" i="25"/>
  <c r="S475" i="25"/>
  <c r="R475" i="25"/>
  <c r="Q475" i="25"/>
  <c r="AA475" i="25" s="1"/>
  <c r="P475" i="25"/>
  <c r="L475" i="25"/>
  <c r="K475" i="25"/>
  <c r="J475" i="25"/>
  <c r="I475" i="25"/>
  <c r="H475" i="25"/>
  <c r="Z474" i="25"/>
  <c r="Y474" i="25"/>
  <c r="X474" i="25"/>
  <c r="U474" i="25"/>
  <c r="T474" i="25"/>
  <c r="S474" i="25"/>
  <c r="R474" i="25"/>
  <c r="Q474" i="25"/>
  <c r="P474" i="25"/>
  <c r="AA474" i="25" s="1"/>
  <c r="L474" i="25"/>
  <c r="K474" i="25"/>
  <c r="J474" i="25"/>
  <c r="I474" i="25"/>
  <c r="H474" i="25"/>
  <c r="Z473" i="25"/>
  <c r="X473" i="25"/>
  <c r="Y473" i="25" s="1"/>
  <c r="U473" i="25"/>
  <c r="T473" i="25"/>
  <c r="S473" i="25"/>
  <c r="R473" i="25"/>
  <c r="AA473" i="25" s="1"/>
  <c r="Q473" i="25"/>
  <c r="P473" i="25"/>
  <c r="L473" i="25"/>
  <c r="K473" i="25"/>
  <c r="J473" i="25"/>
  <c r="I473" i="25"/>
  <c r="H473" i="25"/>
  <c r="Z472" i="25"/>
  <c r="Y472" i="25"/>
  <c r="X472" i="25"/>
  <c r="U472" i="25"/>
  <c r="T472" i="25"/>
  <c r="S472" i="25"/>
  <c r="AA472" i="25" s="1"/>
  <c r="R472" i="25"/>
  <c r="Q472" i="25"/>
  <c r="P472" i="25"/>
  <c r="L472" i="25"/>
  <c r="K472" i="25"/>
  <c r="J472" i="25"/>
  <c r="I472" i="25"/>
  <c r="H472" i="25"/>
  <c r="Z471" i="25"/>
  <c r="Y471" i="25"/>
  <c r="X471" i="25"/>
  <c r="U471" i="25"/>
  <c r="T471" i="25"/>
  <c r="S471" i="25"/>
  <c r="R471" i="25"/>
  <c r="Q471" i="25"/>
  <c r="P471" i="25"/>
  <c r="AA471" i="25" s="1"/>
  <c r="L471" i="25"/>
  <c r="K471" i="25"/>
  <c r="J471" i="25"/>
  <c r="I471" i="25"/>
  <c r="H471" i="25"/>
  <c r="Z470" i="25"/>
  <c r="Y470" i="25"/>
  <c r="X470" i="25"/>
  <c r="U470" i="25"/>
  <c r="T470" i="25"/>
  <c r="S470" i="25"/>
  <c r="R470" i="25"/>
  <c r="Q470" i="25"/>
  <c r="AA470" i="25" s="1"/>
  <c r="P470" i="25"/>
  <c r="L470" i="25"/>
  <c r="K470" i="25"/>
  <c r="J470" i="25"/>
  <c r="I470" i="25"/>
  <c r="H470" i="25"/>
  <c r="Z469" i="25"/>
  <c r="X469" i="25"/>
  <c r="Y469" i="25" s="1"/>
  <c r="U469" i="25"/>
  <c r="T469" i="25"/>
  <c r="S469" i="25"/>
  <c r="R469" i="25"/>
  <c r="Q469" i="25"/>
  <c r="P469" i="25"/>
  <c r="AA469" i="25" s="1"/>
  <c r="L469" i="25"/>
  <c r="K469" i="25"/>
  <c r="J469" i="25"/>
  <c r="I469" i="25"/>
  <c r="H469" i="25"/>
  <c r="Z468" i="25"/>
  <c r="Y468" i="25"/>
  <c r="X468" i="25"/>
  <c r="U468" i="25"/>
  <c r="T468" i="25"/>
  <c r="S468" i="25"/>
  <c r="R468" i="25"/>
  <c r="Q468" i="25"/>
  <c r="P468" i="25"/>
  <c r="AA468" i="25" s="1"/>
  <c r="L468" i="25"/>
  <c r="K468" i="25"/>
  <c r="J468" i="25"/>
  <c r="I468" i="25"/>
  <c r="H468" i="25"/>
  <c r="Z467" i="25"/>
  <c r="Y467" i="25"/>
  <c r="X467" i="25"/>
  <c r="U467" i="25"/>
  <c r="T467" i="25"/>
  <c r="S467" i="25"/>
  <c r="R467" i="25"/>
  <c r="Q467" i="25"/>
  <c r="P467" i="25"/>
  <c r="AA467" i="25" s="1"/>
  <c r="L467" i="25"/>
  <c r="K467" i="25"/>
  <c r="J467" i="25"/>
  <c r="I467" i="25"/>
  <c r="H467" i="25"/>
  <c r="Z466" i="25"/>
  <c r="X466" i="25"/>
  <c r="Y466" i="25" s="1"/>
  <c r="U466" i="25"/>
  <c r="T466" i="25"/>
  <c r="S466" i="25"/>
  <c r="R466" i="25"/>
  <c r="Q466" i="25"/>
  <c r="P466" i="25"/>
  <c r="AA466" i="25" s="1"/>
  <c r="L466" i="25"/>
  <c r="K466" i="25"/>
  <c r="J466" i="25"/>
  <c r="I466" i="25"/>
  <c r="H466" i="25"/>
  <c r="Z465" i="25"/>
  <c r="Y465" i="25"/>
  <c r="X465" i="25"/>
  <c r="U465" i="25"/>
  <c r="T465" i="25"/>
  <c r="S465" i="25"/>
  <c r="R465" i="25"/>
  <c r="Q465" i="25"/>
  <c r="P465" i="25"/>
  <c r="AA465" i="25" s="1"/>
  <c r="L465" i="25"/>
  <c r="K465" i="25"/>
  <c r="J465" i="25"/>
  <c r="I465" i="25"/>
  <c r="H465" i="25"/>
  <c r="Z464" i="25"/>
  <c r="X464" i="25"/>
  <c r="Y464" i="25" s="1"/>
  <c r="U464" i="25"/>
  <c r="T464" i="25"/>
  <c r="S464" i="25"/>
  <c r="R464" i="25"/>
  <c r="Q464" i="25"/>
  <c r="AA464" i="25" s="1"/>
  <c r="P464" i="25"/>
  <c r="L464" i="25"/>
  <c r="K464" i="25"/>
  <c r="J464" i="25"/>
  <c r="I464" i="25"/>
  <c r="H464" i="25"/>
  <c r="Z463" i="25"/>
  <c r="Y463" i="25"/>
  <c r="X463" i="25"/>
  <c r="U463" i="25"/>
  <c r="T463" i="25"/>
  <c r="S463" i="25"/>
  <c r="R463" i="25"/>
  <c r="Q463" i="25"/>
  <c r="P463" i="25"/>
  <c r="AA463" i="25" s="1"/>
  <c r="L463" i="25"/>
  <c r="K463" i="25"/>
  <c r="J463" i="25"/>
  <c r="I463" i="25"/>
  <c r="H463" i="25"/>
  <c r="AA462" i="25"/>
  <c r="Z462" i="25"/>
  <c r="Y462" i="25"/>
  <c r="X462" i="25"/>
  <c r="U462" i="25"/>
  <c r="T462" i="25"/>
  <c r="S462" i="25"/>
  <c r="R462" i="25"/>
  <c r="Q462" i="25"/>
  <c r="P462" i="25"/>
  <c r="L462" i="25"/>
  <c r="K462" i="25"/>
  <c r="J462" i="25"/>
  <c r="I462" i="25"/>
  <c r="H462" i="25"/>
  <c r="Z461" i="25"/>
  <c r="X461" i="25"/>
  <c r="Y461" i="25" s="1"/>
  <c r="U461" i="25"/>
  <c r="T461" i="25"/>
  <c r="S461" i="25"/>
  <c r="R461" i="25"/>
  <c r="Q461" i="25"/>
  <c r="P461" i="25"/>
  <c r="AA461" i="25" s="1"/>
  <c r="L461" i="25"/>
  <c r="K461" i="25"/>
  <c r="J461" i="25"/>
  <c r="I461" i="25"/>
  <c r="H461" i="25"/>
  <c r="Z460" i="25"/>
  <c r="Y460" i="25"/>
  <c r="X460" i="25"/>
  <c r="U460" i="25"/>
  <c r="T460" i="25"/>
  <c r="S460" i="25"/>
  <c r="R460" i="25"/>
  <c r="Q460" i="25"/>
  <c r="P460" i="25"/>
  <c r="AA460" i="25" s="1"/>
  <c r="L460" i="25"/>
  <c r="K460" i="25"/>
  <c r="J460" i="25"/>
  <c r="I460" i="25"/>
  <c r="H460" i="25"/>
  <c r="Z459" i="25"/>
  <c r="X459" i="25"/>
  <c r="Y459" i="25" s="1"/>
  <c r="U459" i="25"/>
  <c r="T459" i="25"/>
  <c r="S459" i="25"/>
  <c r="R459" i="25"/>
  <c r="Q459" i="25"/>
  <c r="AA459" i="25" s="1"/>
  <c r="P459" i="25"/>
  <c r="L459" i="25"/>
  <c r="K459" i="25"/>
  <c r="J459" i="25"/>
  <c r="I459" i="25"/>
  <c r="H459" i="25"/>
  <c r="Z458" i="25"/>
  <c r="Y458" i="25"/>
  <c r="X458" i="25"/>
  <c r="U458" i="25"/>
  <c r="T458" i="25"/>
  <c r="S458" i="25"/>
  <c r="R458" i="25"/>
  <c r="Q458" i="25"/>
  <c r="P458" i="25"/>
  <c r="AA458" i="25" s="1"/>
  <c r="L458" i="25"/>
  <c r="K458" i="25"/>
  <c r="J458" i="25"/>
  <c r="I458" i="25"/>
  <c r="H458" i="25"/>
  <c r="Z457" i="25"/>
  <c r="X457" i="25"/>
  <c r="Y457" i="25" s="1"/>
  <c r="U457" i="25"/>
  <c r="T457" i="25"/>
  <c r="S457" i="25"/>
  <c r="R457" i="25"/>
  <c r="AA457" i="25" s="1"/>
  <c r="Q457" i="25"/>
  <c r="P457" i="25"/>
  <c r="L457" i="25"/>
  <c r="K457" i="25"/>
  <c r="J457" i="25"/>
  <c r="I457" i="25"/>
  <c r="H457" i="25"/>
  <c r="Z456" i="25"/>
  <c r="Y456" i="25"/>
  <c r="X456" i="25"/>
  <c r="U456" i="25"/>
  <c r="T456" i="25"/>
  <c r="S456" i="25"/>
  <c r="R456" i="25"/>
  <c r="Q456" i="25"/>
  <c r="AA456" i="25" s="1"/>
  <c r="P456" i="25"/>
  <c r="L456" i="25"/>
  <c r="K456" i="25"/>
  <c r="J456" i="25"/>
  <c r="I456" i="25"/>
  <c r="H456" i="25"/>
  <c r="Z455" i="25"/>
  <c r="Y455" i="25"/>
  <c r="X455" i="25"/>
  <c r="U455" i="25"/>
  <c r="T455" i="25"/>
  <c r="S455" i="25"/>
  <c r="R455" i="25"/>
  <c r="Q455" i="25"/>
  <c r="P455" i="25"/>
  <c r="AA455" i="25" s="1"/>
  <c r="L455" i="25"/>
  <c r="K455" i="25"/>
  <c r="J455" i="25"/>
  <c r="I455" i="25"/>
  <c r="H455" i="25"/>
  <c r="Z454" i="25"/>
  <c r="Y454" i="25"/>
  <c r="X454" i="25"/>
  <c r="U454" i="25"/>
  <c r="T454" i="25"/>
  <c r="S454" i="25"/>
  <c r="R454" i="25"/>
  <c r="Q454" i="25"/>
  <c r="AA454" i="25" s="1"/>
  <c r="P454" i="25"/>
  <c r="L454" i="25"/>
  <c r="K454" i="25"/>
  <c r="J454" i="25"/>
  <c r="I454" i="25"/>
  <c r="H454" i="25"/>
  <c r="Z453" i="25"/>
  <c r="Y453" i="25"/>
  <c r="X453" i="25"/>
  <c r="U453" i="25"/>
  <c r="T453" i="25"/>
  <c r="S453" i="25"/>
  <c r="R453" i="25"/>
  <c r="Q453" i="25"/>
  <c r="P453" i="25"/>
  <c r="AA453" i="25" s="1"/>
  <c r="L453" i="25"/>
  <c r="K453" i="25"/>
  <c r="J453" i="25"/>
  <c r="I453" i="25"/>
  <c r="H453" i="25"/>
  <c r="Z452" i="25"/>
  <c r="X452" i="25"/>
  <c r="Y452" i="25" s="1"/>
  <c r="U452" i="25"/>
  <c r="T452" i="25"/>
  <c r="S452" i="25"/>
  <c r="R452" i="25"/>
  <c r="Q452" i="25"/>
  <c r="P452" i="25"/>
  <c r="AA452" i="25" s="1"/>
  <c r="L452" i="25"/>
  <c r="K452" i="25"/>
  <c r="J452" i="25"/>
  <c r="I452" i="25"/>
  <c r="H452" i="25"/>
  <c r="Z451" i="25"/>
  <c r="Y451" i="25"/>
  <c r="X451" i="25"/>
  <c r="U451" i="25"/>
  <c r="T451" i="25"/>
  <c r="S451" i="25"/>
  <c r="R451" i="25"/>
  <c r="Q451" i="25"/>
  <c r="P451" i="25"/>
  <c r="AA451" i="25" s="1"/>
  <c r="L451" i="25"/>
  <c r="K451" i="25"/>
  <c r="J451" i="25"/>
  <c r="I451" i="25"/>
  <c r="H451" i="25"/>
  <c r="Z450" i="25"/>
  <c r="X450" i="25"/>
  <c r="Y450" i="25" s="1"/>
  <c r="U450" i="25"/>
  <c r="T450" i="25"/>
  <c r="S450" i="25"/>
  <c r="R450" i="25"/>
  <c r="Q450" i="25"/>
  <c r="P450" i="25"/>
  <c r="AA450" i="25" s="1"/>
  <c r="L450" i="25"/>
  <c r="K450" i="25"/>
  <c r="J450" i="25"/>
  <c r="I450" i="25"/>
  <c r="H450" i="25"/>
  <c r="Z449" i="25"/>
  <c r="Y449" i="25"/>
  <c r="X449" i="25"/>
  <c r="U449" i="25"/>
  <c r="T449" i="25"/>
  <c r="S449" i="25"/>
  <c r="R449" i="25"/>
  <c r="Q449" i="25"/>
  <c r="P449" i="25"/>
  <c r="AA449" i="25" s="1"/>
  <c r="L449" i="25"/>
  <c r="K449" i="25"/>
  <c r="J449" i="25"/>
  <c r="I449" i="25"/>
  <c r="H449" i="25"/>
  <c r="Z448" i="25"/>
  <c r="X448" i="25"/>
  <c r="Y448" i="25" s="1"/>
  <c r="U448" i="25"/>
  <c r="T448" i="25"/>
  <c r="AA448" i="25" s="1"/>
  <c r="S448" i="25"/>
  <c r="R448" i="25"/>
  <c r="Q448" i="25"/>
  <c r="P448" i="25"/>
  <c r="L448" i="25"/>
  <c r="K448" i="25"/>
  <c r="J448" i="25"/>
  <c r="I448" i="25"/>
  <c r="H448" i="25"/>
  <c r="Z447" i="25"/>
  <c r="Y447" i="25"/>
  <c r="X447" i="25"/>
  <c r="U447" i="25"/>
  <c r="T447" i="25"/>
  <c r="S447" i="25"/>
  <c r="R447" i="25"/>
  <c r="Q447" i="25"/>
  <c r="P447" i="25"/>
  <c r="AA447" i="25" s="1"/>
  <c r="L447" i="25"/>
  <c r="K447" i="25"/>
  <c r="J447" i="25"/>
  <c r="I447" i="25"/>
  <c r="H447" i="25"/>
  <c r="AA446" i="25"/>
  <c r="Z446" i="25"/>
  <c r="Y446" i="25"/>
  <c r="X446" i="25"/>
  <c r="U446" i="25"/>
  <c r="T446" i="25"/>
  <c r="S446" i="25"/>
  <c r="R446" i="25"/>
  <c r="Q446" i="25"/>
  <c r="P446" i="25"/>
  <c r="L446" i="25"/>
  <c r="K446" i="25"/>
  <c r="J446" i="25"/>
  <c r="I446" i="25"/>
  <c r="H446" i="25"/>
  <c r="Z445" i="25"/>
  <c r="X445" i="25"/>
  <c r="Y445" i="25" s="1"/>
  <c r="U445" i="25"/>
  <c r="T445" i="25"/>
  <c r="S445" i="25"/>
  <c r="R445" i="25"/>
  <c r="Q445" i="25"/>
  <c r="P445" i="25"/>
  <c r="AA445" i="25" s="1"/>
  <c r="L445" i="25"/>
  <c r="K445" i="25"/>
  <c r="J445" i="25"/>
  <c r="I445" i="25"/>
  <c r="H445" i="25"/>
  <c r="Z444" i="25"/>
  <c r="Y444" i="25"/>
  <c r="X444" i="25"/>
  <c r="U444" i="25"/>
  <c r="T444" i="25"/>
  <c r="S444" i="25"/>
  <c r="R444" i="25"/>
  <c r="Q444" i="25"/>
  <c r="P444" i="25"/>
  <c r="AA444" i="25" s="1"/>
  <c r="L444" i="25"/>
  <c r="K444" i="25"/>
  <c r="J444" i="25"/>
  <c r="I444" i="25"/>
  <c r="H444" i="25"/>
  <c r="Z443" i="25"/>
  <c r="X443" i="25"/>
  <c r="Y443" i="25" s="1"/>
  <c r="U443" i="25"/>
  <c r="T443" i="25"/>
  <c r="S443" i="25"/>
  <c r="R443" i="25"/>
  <c r="Q443" i="25"/>
  <c r="AA443" i="25" s="1"/>
  <c r="P443" i="25"/>
  <c r="L443" i="25"/>
  <c r="K443" i="25"/>
  <c r="J443" i="25"/>
  <c r="I443" i="25"/>
  <c r="H443" i="25"/>
  <c r="Z442" i="25"/>
  <c r="Y442" i="25"/>
  <c r="X442" i="25"/>
  <c r="U442" i="25"/>
  <c r="T442" i="25"/>
  <c r="S442" i="25"/>
  <c r="R442" i="25"/>
  <c r="Q442" i="25"/>
  <c r="P442" i="25"/>
  <c r="AA442" i="25" s="1"/>
  <c r="L442" i="25"/>
  <c r="K442" i="25"/>
  <c r="J442" i="25"/>
  <c r="I442" i="25"/>
  <c r="H442" i="25"/>
  <c r="Z441" i="25"/>
  <c r="X441" i="25"/>
  <c r="Y441" i="25" s="1"/>
  <c r="U441" i="25"/>
  <c r="T441" i="25"/>
  <c r="S441" i="25"/>
  <c r="R441" i="25"/>
  <c r="AA441" i="25" s="1"/>
  <c r="Q441" i="25"/>
  <c r="P441" i="25"/>
  <c r="L441" i="25"/>
  <c r="K441" i="25"/>
  <c r="J441" i="25"/>
  <c r="I441" i="25"/>
  <c r="H441" i="25"/>
  <c r="Z440" i="25"/>
  <c r="Y440" i="25"/>
  <c r="X440" i="25"/>
  <c r="U440" i="25"/>
  <c r="T440" i="25"/>
  <c r="S440" i="25"/>
  <c r="R440" i="25"/>
  <c r="Q440" i="25"/>
  <c r="AA440" i="25" s="1"/>
  <c r="P440" i="25"/>
  <c r="L440" i="25"/>
  <c r="K440" i="25"/>
  <c r="J440" i="25"/>
  <c r="I440" i="25"/>
  <c r="H440" i="25"/>
  <c r="Z439" i="25"/>
  <c r="Y439" i="25"/>
  <c r="X439" i="25"/>
  <c r="U439" i="25"/>
  <c r="T439" i="25"/>
  <c r="S439" i="25"/>
  <c r="R439" i="25"/>
  <c r="Q439" i="25"/>
  <c r="P439" i="25"/>
  <c r="AA439" i="25" s="1"/>
  <c r="L439" i="25"/>
  <c r="K439" i="25"/>
  <c r="J439" i="25"/>
  <c r="I439" i="25"/>
  <c r="H439" i="25"/>
  <c r="Z438" i="25"/>
  <c r="Y438" i="25"/>
  <c r="X438" i="25"/>
  <c r="U438" i="25"/>
  <c r="T438" i="25"/>
  <c r="S438" i="25"/>
  <c r="R438" i="25"/>
  <c r="Q438" i="25"/>
  <c r="AA438" i="25" s="1"/>
  <c r="P438" i="25"/>
  <c r="L438" i="25"/>
  <c r="K438" i="25"/>
  <c r="J438" i="25"/>
  <c r="I438" i="25"/>
  <c r="H438" i="25"/>
  <c r="Z437" i="25"/>
  <c r="Y437" i="25"/>
  <c r="X437" i="25"/>
  <c r="U437" i="25"/>
  <c r="T437" i="25"/>
  <c r="S437" i="25"/>
  <c r="R437" i="25"/>
  <c r="Q437" i="25"/>
  <c r="P437" i="25"/>
  <c r="AA437" i="25" s="1"/>
  <c r="L437" i="25"/>
  <c r="K437" i="25"/>
  <c r="J437" i="25"/>
  <c r="I437" i="25"/>
  <c r="H437" i="25"/>
  <c r="Z436" i="25"/>
  <c r="Y436" i="25"/>
  <c r="X436" i="25"/>
  <c r="U436" i="25"/>
  <c r="T436" i="25"/>
  <c r="S436" i="25"/>
  <c r="R436" i="25"/>
  <c r="Q436" i="25"/>
  <c r="P436" i="25"/>
  <c r="AA436" i="25" s="1"/>
  <c r="L436" i="25"/>
  <c r="K436" i="25"/>
  <c r="J436" i="25"/>
  <c r="I436" i="25"/>
  <c r="H436" i="25"/>
  <c r="Z435" i="25"/>
  <c r="Y435" i="25"/>
  <c r="X435" i="25"/>
  <c r="U435" i="25"/>
  <c r="T435" i="25"/>
  <c r="S435" i="25"/>
  <c r="R435" i="25"/>
  <c r="Q435" i="25"/>
  <c r="P435" i="25"/>
  <c r="AA435" i="25" s="1"/>
  <c r="L435" i="25"/>
  <c r="K435" i="25"/>
  <c r="J435" i="25"/>
  <c r="I435" i="25"/>
  <c r="H435" i="25"/>
  <c r="Z434" i="25"/>
  <c r="X434" i="25"/>
  <c r="Y434" i="25" s="1"/>
  <c r="U434" i="25"/>
  <c r="T434" i="25"/>
  <c r="S434" i="25"/>
  <c r="R434" i="25"/>
  <c r="Q434" i="25"/>
  <c r="P434" i="25"/>
  <c r="AA434" i="25" s="1"/>
  <c r="L434" i="25"/>
  <c r="K434" i="25"/>
  <c r="J434" i="25"/>
  <c r="I434" i="25"/>
  <c r="H434" i="25"/>
  <c r="Z433" i="25"/>
  <c r="Y433" i="25"/>
  <c r="X433" i="25"/>
  <c r="U433" i="25"/>
  <c r="T433" i="25"/>
  <c r="S433" i="25"/>
  <c r="R433" i="25"/>
  <c r="Q433" i="25"/>
  <c r="P433" i="25"/>
  <c r="AA433" i="25" s="1"/>
  <c r="L433" i="25"/>
  <c r="K433" i="25"/>
  <c r="J433" i="25"/>
  <c r="I433" i="25"/>
  <c r="H433" i="25"/>
  <c r="Z432" i="25"/>
  <c r="X432" i="25"/>
  <c r="Y432" i="25" s="1"/>
  <c r="U432" i="25"/>
  <c r="T432" i="25"/>
  <c r="AA432" i="25" s="1"/>
  <c r="S432" i="25"/>
  <c r="R432" i="25"/>
  <c r="Q432" i="25"/>
  <c r="P432" i="25"/>
  <c r="L432" i="25"/>
  <c r="K432" i="25"/>
  <c r="J432" i="25"/>
  <c r="I432" i="25"/>
  <c r="H432" i="25"/>
  <c r="Z431" i="25"/>
  <c r="Y431" i="25"/>
  <c r="X431" i="25"/>
  <c r="U431" i="25"/>
  <c r="T431" i="25"/>
  <c r="S431" i="25"/>
  <c r="R431" i="25"/>
  <c r="Q431" i="25"/>
  <c r="P431" i="25"/>
  <c r="AA431" i="25" s="1"/>
  <c r="L431" i="25"/>
  <c r="K431" i="25"/>
  <c r="J431" i="25"/>
  <c r="I431" i="25"/>
  <c r="H431" i="25"/>
  <c r="AA430" i="25"/>
  <c r="Z430" i="25"/>
  <c r="Y430" i="25"/>
  <c r="X430" i="25"/>
  <c r="U430" i="25"/>
  <c r="T430" i="25"/>
  <c r="S430" i="25"/>
  <c r="R430" i="25"/>
  <c r="Q430" i="25"/>
  <c r="P430" i="25"/>
  <c r="L430" i="25"/>
  <c r="K430" i="25"/>
  <c r="J430" i="25"/>
  <c r="I430" i="25"/>
  <c r="H430" i="25"/>
  <c r="Z429" i="25"/>
  <c r="X429" i="25"/>
  <c r="Y429" i="25" s="1"/>
  <c r="U429" i="25"/>
  <c r="T429" i="25"/>
  <c r="S429" i="25"/>
  <c r="R429" i="25"/>
  <c r="Q429" i="25"/>
  <c r="P429" i="25"/>
  <c r="AA429" i="25" s="1"/>
  <c r="L429" i="25"/>
  <c r="K429" i="25"/>
  <c r="J429" i="25"/>
  <c r="I429" i="25"/>
  <c r="H429" i="25"/>
  <c r="Z428" i="25"/>
  <c r="Y428" i="25"/>
  <c r="X428" i="25"/>
  <c r="U428" i="25"/>
  <c r="T428" i="25"/>
  <c r="S428" i="25"/>
  <c r="R428" i="25"/>
  <c r="Q428" i="25"/>
  <c r="P428" i="25"/>
  <c r="AA428" i="25" s="1"/>
  <c r="L428" i="25"/>
  <c r="K428" i="25"/>
  <c r="J428" i="25"/>
  <c r="I428" i="25"/>
  <c r="H428" i="25"/>
  <c r="Z427" i="25"/>
  <c r="X427" i="25"/>
  <c r="Y427" i="25" s="1"/>
  <c r="U427" i="25"/>
  <c r="T427" i="25"/>
  <c r="S427" i="25"/>
  <c r="R427" i="25"/>
  <c r="Q427" i="25"/>
  <c r="AA427" i="25" s="1"/>
  <c r="P427" i="25"/>
  <c r="L427" i="25"/>
  <c r="K427" i="25"/>
  <c r="J427" i="25"/>
  <c r="I427" i="25"/>
  <c r="H427" i="25"/>
  <c r="Z426" i="25"/>
  <c r="Y426" i="25"/>
  <c r="X426" i="25"/>
  <c r="U426" i="25"/>
  <c r="T426" i="25"/>
  <c r="S426" i="25"/>
  <c r="R426" i="25"/>
  <c r="Q426" i="25"/>
  <c r="P426" i="25"/>
  <c r="AA426" i="25" s="1"/>
  <c r="L426" i="25"/>
  <c r="K426" i="25"/>
  <c r="J426" i="25"/>
  <c r="I426" i="25"/>
  <c r="H426" i="25"/>
  <c r="Z425" i="25"/>
  <c r="X425" i="25"/>
  <c r="Y425" i="25" s="1"/>
  <c r="U425" i="25"/>
  <c r="T425" i="25"/>
  <c r="S425" i="25"/>
  <c r="R425" i="25"/>
  <c r="Q425" i="25"/>
  <c r="AA425" i="25" s="1"/>
  <c r="P425" i="25"/>
  <c r="L425" i="25"/>
  <c r="K425" i="25"/>
  <c r="J425" i="25"/>
  <c r="I425" i="25"/>
  <c r="H425" i="25"/>
  <c r="Z424" i="25"/>
  <c r="Y424" i="25"/>
  <c r="X424" i="25"/>
  <c r="U424" i="25"/>
  <c r="T424" i="25"/>
  <c r="S424" i="25"/>
  <c r="R424" i="25"/>
  <c r="Q424" i="25"/>
  <c r="AA424" i="25" s="1"/>
  <c r="P424" i="25"/>
  <c r="L424" i="25"/>
  <c r="K424" i="25"/>
  <c r="J424" i="25"/>
  <c r="I424" i="25"/>
  <c r="H424" i="25"/>
  <c r="Z423" i="25"/>
  <c r="X423" i="25"/>
  <c r="Y423" i="25" s="1"/>
  <c r="U423" i="25"/>
  <c r="T423" i="25"/>
  <c r="S423" i="25"/>
  <c r="R423" i="25"/>
  <c r="Q423" i="25"/>
  <c r="P423" i="25"/>
  <c r="AA423" i="25" s="1"/>
  <c r="L423" i="25"/>
  <c r="K423" i="25"/>
  <c r="J423" i="25"/>
  <c r="I423" i="25"/>
  <c r="H423" i="25"/>
  <c r="Z422" i="25"/>
  <c r="Y422" i="25"/>
  <c r="X422" i="25"/>
  <c r="U422" i="25"/>
  <c r="T422" i="25"/>
  <c r="S422" i="25"/>
  <c r="R422" i="25"/>
  <c r="Q422" i="25"/>
  <c r="AA422" i="25" s="1"/>
  <c r="P422" i="25"/>
  <c r="L422" i="25"/>
  <c r="K422" i="25"/>
  <c r="J422" i="25"/>
  <c r="I422" i="25"/>
  <c r="H422" i="25"/>
  <c r="Z421" i="25"/>
  <c r="Y421" i="25"/>
  <c r="X421" i="25"/>
  <c r="U421" i="25"/>
  <c r="T421" i="25"/>
  <c r="S421" i="25"/>
  <c r="R421" i="25"/>
  <c r="Q421" i="25"/>
  <c r="P421" i="25"/>
  <c r="AA421" i="25" s="1"/>
  <c r="L421" i="25"/>
  <c r="K421" i="25"/>
  <c r="J421" i="25"/>
  <c r="I421" i="25"/>
  <c r="H421" i="25"/>
  <c r="Z420" i="25"/>
  <c r="X420" i="25"/>
  <c r="Y420" i="25" s="1"/>
  <c r="U420" i="25"/>
  <c r="T420" i="25"/>
  <c r="S420" i="25"/>
  <c r="R420" i="25"/>
  <c r="Q420" i="25"/>
  <c r="P420" i="25"/>
  <c r="AA420" i="25" s="1"/>
  <c r="L420" i="25"/>
  <c r="K420" i="25"/>
  <c r="J420" i="25"/>
  <c r="I420" i="25"/>
  <c r="H420" i="25"/>
  <c r="Z419" i="25"/>
  <c r="Y419" i="25"/>
  <c r="X419" i="25"/>
  <c r="U419" i="25"/>
  <c r="T419" i="25"/>
  <c r="S419" i="25"/>
  <c r="R419" i="25"/>
  <c r="Q419" i="25"/>
  <c r="P419" i="25"/>
  <c r="AA419" i="25" s="1"/>
  <c r="L419" i="25"/>
  <c r="K419" i="25"/>
  <c r="J419" i="25"/>
  <c r="I419" i="25"/>
  <c r="H419" i="25"/>
  <c r="Z418" i="25"/>
  <c r="X418" i="25"/>
  <c r="Y418" i="25" s="1"/>
  <c r="U418" i="25"/>
  <c r="T418" i="25"/>
  <c r="S418" i="25"/>
  <c r="R418" i="25"/>
  <c r="Q418" i="25"/>
  <c r="P418" i="25"/>
  <c r="AA418" i="25" s="1"/>
  <c r="L418" i="25"/>
  <c r="K418" i="25"/>
  <c r="J418" i="25"/>
  <c r="I418" i="25"/>
  <c r="H418" i="25"/>
  <c r="Z417" i="25"/>
  <c r="Y417" i="25"/>
  <c r="X417" i="25"/>
  <c r="U417" i="25"/>
  <c r="T417" i="25"/>
  <c r="S417" i="25"/>
  <c r="R417" i="25"/>
  <c r="Q417" i="25"/>
  <c r="P417" i="25"/>
  <c r="AA417" i="25" s="1"/>
  <c r="L417" i="25"/>
  <c r="K417" i="25"/>
  <c r="J417" i="25"/>
  <c r="I417" i="25"/>
  <c r="H417" i="25"/>
  <c r="Z416" i="25"/>
  <c r="X416" i="25"/>
  <c r="Y416" i="25" s="1"/>
  <c r="U416" i="25"/>
  <c r="T416" i="25"/>
  <c r="S416" i="25"/>
  <c r="R416" i="25"/>
  <c r="AA416" i="25" s="1"/>
  <c r="Q416" i="25"/>
  <c r="P416" i="25"/>
  <c r="L416" i="25"/>
  <c r="K416" i="25"/>
  <c r="J416" i="25"/>
  <c r="I416" i="25"/>
  <c r="H416" i="25"/>
  <c r="Z415" i="25"/>
  <c r="Y415" i="25"/>
  <c r="X415" i="25"/>
  <c r="U415" i="25"/>
  <c r="T415" i="25"/>
  <c r="S415" i="25"/>
  <c r="R415" i="25"/>
  <c r="Q415" i="25"/>
  <c r="P415" i="25"/>
  <c r="AA415" i="25" s="1"/>
  <c r="L415" i="25"/>
  <c r="K415" i="25"/>
  <c r="J415" i="25"/>
  <c r="I415" i="25"/>
  <c r="H415" i="25"/>
  <c r="AA414" i="25"/>
  <c r="Z414" i="25"/>
  <c r="Y414" i="25"/>
  <c r="X414" i="25"/>
  <c r="U414" i="25"/>
  <c r="T414" i="25"/>
  <c r="S414" i="25"/>
  <c r="R414" i="25"/>
  <c r="Q414" i="25"/>
  <c r="P414" i="25"/>
  <c r="L414" i="25"/>
  <c r="K414" i="25"/>
  <c r="J414" i="25"/>
  <c r="I414" i="25"/>
  <c r="H414" i="25"/>
  <c r="Z413" i="25"/>
  <c r="X413" i="25"/>
  <c r="Y413" i="25" s="1"/>
  <c r="U413" i="25"/>
  <c r="T413" i="25"/>
  <c r="S413" i="25"/>
  <c r="R413" i="25"/>
  <c r="Q413" i="25"/>
  <c r="P413" i="25"/>
  <c r="AA413" i="25" s="1"/>
  <c r="L413" i="25"/>
  <c r="K413" i="25"/>
  <c r="J413" i="25"/>
  <c r="I413" i="25"/>
  <c r="H413" i="25"/>
  <c r="Z412" i="25"/>
  <c r="Y412" i="25"/>
  <c r="X412" i="25"/>
  <c r="U412" i="25"/>
  <c r="T412" i="25"/>
  <c r="S412" i="25"/>
  <c r="R412" i="25"/>
  <c r="Q412" i="25"/>
  <c r="P412" i="25"/>
  <c r="AA412" i="25" s="1"/>
  <c r="L412" i="25"/>
  <c r="K412" i="25"/>
  <c r="J412" i="25"/>
  <c r="I412" i="25"/>
  <c r="H412" i="25"/>
  <c r="Z411" i="25"/>
  <c r="X411" i="25"/>
  <c r="Y411" i="25" s="1"/>
  <c r="U411" i="25"/>
  <c r="T411" i="25"/>
  <c r="S411" i="25"/>
  <c r="R411" i="25"/>
  <c r="Q411" i="25"/>
  <c r="AA411" i="25" s="1"/>
  <c r="P411" i="25"/>
  <c r="L411" i="25"/>
  <c r="K411" i="25"/>
  <c r="J411" i="25"/>
  <c r="I411" i="25"/>
  <c r="H411" i="25"/>
  <c r="Z410" i="25"/>
  <c r="Y410" i="25"/>
  <c r="X410" i="25"/>
  <c r="U410" i="25"/>
  <c r="T410" i="25"/>
  <c r="S410" i="25"/>
  <c r="R410" i="25"/>
  <c r="Q410" i="25"/>
  <c r="P410" i="25"/>
  <c r="AA410" i="25" s="1"/>
  <c r="L410" i="25"/>
  <c r="K410" i="25"/>
  <c r="J410" i="25"/>
  <c r="I410" i="25"/>
  <c r="H410" i="25"/>
  <c r="Z409" i="25"/>
  <c r="X409" i="25"/>
  <c r="Y409" i="25" s="1"/>
  <c r="U409" i="25"/>
  <c r="T409" i="25"/>
  <c r="S409" i="25"/>
  <c r="R409" i="25"/>
  <c r="AA409" i="25" s="1"/>
  <c r="Q409" i="25"/>
  <c r="P409" i="25"/>
  <c r="L409" i="25"/>
  <c r="K409" i="25"/>
  <c r="J409" i="25"/>
  <c r="I409" i="25"/>
  <c r="H409" i="25"/>
  <c r="Z408" i="25"/>
  <c r="Y408" i="25"/>
  <c r="X408" i="25"/>
  <c r="U408" i="25"/>
  <c r="T408" i="25"/>
  <c r="S408" i="25"/>
  <c r="R408" i="25"/>
  <c r="Q408" i="25"/>
  <c r="AA408" i="25" s="1"/>
  <c r="P408" i="25"/>
  <c r="L408" i="25"/>
  <c r="K408" i="25"/>
  <c r="J408" i="25"/>
  <c r="I408" i="25"/>
  <c r="H408" i="25"/>
  <c r="Z407" i="25"/>
  <c r="X407" i="25"/>
  <c r="Y407" i="25" s="1"/>
  <c r="U407" i="25"/>
  <c r="T407" i="25"/>
  <c r="S407" i="25"/>
  <c r="R407" i="25"/>
  <c r="Q407" i="25"/>
  <c r="P407" i="25"/>
  <c r="AA407" i="25" s="1"/>
  <c r="L407" i="25"/>
  <c r="K407" i="25"/>
  <c r="J407" i="25"/>
  <c r="I407" i="25"/>
  <c r="H407" i="25"/>
  <c r="Z406" i="25"/>
  <c r="Y406" i="25"/>
  <c r="X406" i="25"/>
  <c r="U406" i="25"/>
  <c r="T406" i="25"/>
  <c r="S406" i="25"/>
  <c r="R406" i="25"/>
  <c r="Q406" i="25"/>
  <c r="AA406" i="25" s="1"/>
  <c r="P406" i="25"/>
  <c r="L406" i="25"/>
  <c r="K406" i="25"/>
  <c r="J406" i="25"/>
  <c r="I406" i="25"/>
  <c r="H406" i="25"/>
  <c r="Z405" i="25"/>
  <c r="Y405" i="25"/>
  <c r="X405" i="25"/>
  <c r="U405" i="25"/>
  <c r="T405" i="25"/>
  <c r="S405" i="25"/>
  <c r="R405" i="25"/>
  <c r="Q405" i="25"/>
  <c r="P405" i="25"/>
  <c r="AA405" i="25" s="1"/>
  <c r="L405" i="25"/>
  <c r="K405" i="25"/>
  <c r="J405" i="25"/>
  <c r="I405" i="25"/>
  <c r="H405" i="25"/>
  <c r="Z404" i="25"/>
  <c r="X404" i="25"/>
  <c r="Y404" i="25" s="1"/>
  <c r="U404" i="25"/>
  <c r="T404" i="25"/>
  <c r="S404" i="25"/>
  <c r="R404" i="25"/>
  <c r="Q404" i="25"/>
  <c r="P404" i="25"/>
  <c r="AA404" i="25" s="1"/>
  <c r="L404" i="25"/>
  <c r="K404" i="25"/>
  <c r="J404" i="25"/>
  <c r="I404" i="25"/>
  <c r="H404" i="25"/>
  <c r="Z403" i="25"/>
  <c r="Y403" i="25"/>
  <c r="X403" i="25"/>
  <c r="U403" i="25"/>
  <c r="T403" i="25"/>
  <c r="S403" i="25"/>
  <c r="R403" i="25"/>
  <c r="Q403" i="25"/>
  <c r="P403" i="25"/>
  <c r="AA403" i="25" s="1"/>
  <c r="L403" i="25"/>
  <c r="K403" i="25"/>
  <c r="J403" i="25"/>
  <c r="I403" i="25"/>
  <c r="H403" i="25"/>
  <c r="Z402" i="25"/>
  <c r="X402" i="25"/>
  <c r="Y402" i="25" s="1"/>
  <c r="U402" i="25"/>
  <c r="T402" i="25"/>
  <c r="S402" i="25"/>
  <c r="R402" i="25"/>
  <c r="Q402" i="25"/>
  <c r="P402" i="25"/>
  <c r="AA402" i="25" s="1"/>
  <c r="L402" i="25"/>
  <c r="K402" i="25"/>
  <c r="J402" i="25"/>
  <c r="I402" i="25"/>
  <c r="H402" i="25"/>
  <c r="Z401" i="25"/>
  <c r="Y401" i="25"/>
  <c r="X401" i="25"/>
  <c r="U401" i="25"/>
  <c r="T401" i="25"/>
  <c r="S401" i="25"/>
  <c r="R401" i="25"/>
  <c r="Q401" i="25"/>
  <c r="P401" i="25"/>
  <c r="AA401" i="25" s="1"/>
  <c r="L401" i="25"/>
  <c r="K401" i="25"/>
  <c r="J401" i="25"/>
  <c r="I401" i="25"/>
  <c r="H401" i="25"/>
  <c r="Z400" i="25"/>
  <c r="X400" i="25"/>
  <c r="Y400" i="25" s="1"/>
  <c r="U400" i="25"/>
  <c r="T400" i="25"/>
  <c r="AA400" i="25" s="1"/>
  <c r="S400" i="25"/>
  <c r="R400" i="25"/>
  <c r="Q400" i="25"/>
  <c r="P400" i="25"/>
  <c r="L400" i="25"/>
  <c r="K400" i="25"/>
  <c r="J400" i="25"/>
  <c r="I400" i="25"/>
  <c r="H400" i="25"/>
  <c r="Z399" i="25"/>
  <c r="Y399" i="25"/>
  <c r="X399" i="25"/>
  <c r="U399" i="25"/>
  <c r="T399" i="25"/>
  <c r="S399" i="25"/>
  <c r="R399" i="25"/>
  <c r="Q399" i="25"/>
  <c r="P399" i="25"/>
  <c r="AA399" i="25" s="1"/>
  <c r="L399" i="25"/>
  <c r="K399" i="25"/>
  <c r="J399" i="25"/>
  <c r="I399" i="25"/>
  <c r="H399" i="25"/>
  <c r="AA398" i="25"/>
  <c r="Z398" i="25"/>
  <c r="Y398" i="25"/>
  <c r="X398" i="25"/>
  <c r="U398" i="25"/>
  <c r="T398" i="25"/>
  <c r="S398" i="25"/>
  <c r="R398" i="25"/>
  <c r="Q398" i="25"/>
  <c r="P398" i="25"/>
  <c r="L398" i="25"/>
  <c r="K398" i="25"/>
  <c r="J398" i="25"/>
  <c r="I398" i="25"/>
  <c r="H398" i="25"/>
  <c r="Z397" i="25"/>
  <c r="X397" i="25"/>
  <c r="Y397" i="25" s="1"/>
  <c r="U397" i="25"/>
  <c r="T397" i="25"/>
  <c r="S397" i="25"/>
  <c r="R397" i="25"/>
  <c r="Q397" i="25"/>
  <c r="P397" i="25"/>
  <c r="AA397" i="25" s="1"/>
  <c r="L397" i="25"/>
  <c r="K397" i="25"/>
  <c r="J397" i="25"/>
  <c r="I397" i="25"/>
  <c r="H397" i="25"/>
  <c r="Z396" i="25"/>
  <c r="Y396" i="25"/>
  <c r="X396" i="25"/>
  <c r="U396" i="25"/>
  <c r="T396" i="25"/>
  <c r="S396" i="25"/>
  <c r="R396" i="25"/>
  <c r="Q396" i="25"/>
  <c r="P396" i="25"/>
  <c r="AA396" i="25" s="1"/>
  <c r="L396" i="25"/>
  <c r="K396" i="25"/>
  <c r="J396" i="25"/>
  <c r="I396" i="25"/>
  <c r="H396" i="25"/>
  <c r="Z395" i="25"/>
  <c r="X395" i="25"/>
  <c r="Y395" i="25" s="1"/>
  <c r="U395" i="25"/>
  <c r="T395" i="25"/>
  <c r="S395" i="25"/>
  <c r="R395" i="25"/>
  <c r="Q395" i="25"/>
  <c r="AA395" i="25" s="1"/>
  <c r="P395" i="25"/>
  <c r="L395" i="25"/>
  <c r="K395" i="25"/>
  <c r="J395" i="25"/>
  <c r="I395" i="25"/>
  <c r="H395" i="25"/>
  <c r="Z394" i="25"/>
  <c r="Y394" i="25"/>
  <c r="X394" i="25"/>
  <c r="U394" i="25"/>
  <c r="T394" i="25"/>
  <c r="S394" i="25"/>
  <c r="R394" i="25"/>
  <c r="Q394" i="25"/>
  <c r="P394" i="25"/>
  <c r="AA394" i="25" s="1"/>
  <c r="L394" i="25"/>
  <c r="K394" i="25"/>
  <c r="J394" i="25"/>
  <c r="I394" i="25"/>
  <c r="H394" i="25"/>
  <c r="Z393" i="25"/>
  <c r="X393" i="25"/>
  <c r="Y393" i="25" s="1"/>
  <c r="U393" i="25"/>
  <c r="T393" i="25"/>
  <c r="S393" i="25"/>
  <c r="R393" i="25"/>
  <c r="Q393" i="25"/>
  <c r="AA393" i="25" s="1"/>
  <c r="P393" i="25"/>
  <c r="L393" i="25"/>
  <c r="K393" i="25"/>
  <c r="J393" i="25"/>
  <c r="I393" i="25"/>
  <c r="H393" i="25"/>
  <c r="Z392" i="25"/>
  <c r="Y392" i="25"/>
  <c r="X392" i="25"/>
  <c r="U392" i="25"/>
  <c r="T392" i="25"/>
  <c r="S392" i="25"/>
  <c r="R392" i="25"/>
  <c r="Q392" i="25"/>
  <c r="AA392" i="25" s="1"/>
  <c r="P392" i="25"/>
  <c r="L392" i="25"/>
  <c r="K392" i="25"/>
  <c r="J392" i="25"/>
  <c r="I392" i="25"/>
  <c r="H392" i="25"/>
  <c r="Z391" i="25"/>
  <c r="X391" i="25"/>
  <c r="Y391" i="25" s="1"/>
  <c r="U391" i="25"/>
  <c r="T391" i="25"/>
  <c r="S391" i="25"/>
  <c r="R391" i="25"/>
  <c r="Q391" i="25"/>
  <c r="P391" i="25"/>
  <c r="AA391" i="25" s="1"/>
  <c r="L391" i="25"/>
  <c r="K391" i="25"/>
  <c r="J391" i="25"/>
  <c r="I391" i="25"/>
  <c r="H391" i="25"/>
  <c r="Z390" i="25"/>
  <c r="Y390" i="25"/>
  <c r="X390" i="25"/>
  <c r="U390" i="25"/>
  <c r="T390" i="25"/>
  <c r="S390" i="25"/>
  <c r="R390" i="25"/>
  <c r="Q390" i="25"/>
  <c r="AA390" i="25" s="1"/>
  <c r="P390" i="25"/>
  <c r="L390" i="25"/>
  <c r="K390" i="25"/>
  <c r="J390" i="25"/>
  <c r="I390" i="25"/>
  <c r="H390" i="25"/>
  <c r="Z389" i="25"/>
  <c r="Y389" i="25"/>
  <c r="X389" i="25"/>
  <c r="U389" i="25"/>
  <c r="T389" i="25"/>
  <c r="S389" i="25"/>
  <c r="R389" i="25"/>
  <c r="Q389" i="25"/>
  <c r="P389" i="25"/>
  <c r="AA389" i="25" s="1"/>
  <c r="L389" i="25"/>
  <c r="K389" i="25"/>
  <c r="J389" i="25"/>
  <c r="I389" i="25"/>
  <c r="H389" i="25"/>
  <c r="Z388" i="25"/>
  <c r="X388" i="25"/>
  <c r="Y388" i="25" s="1"/>
  <c r="U388" i="25"/>
  <c r="T388" i="25"/>
  <c r="S388" i="25"/>
  <c r="R388" i="25"/>
  <c r="Q388" i="25"/>
  <c r="P388" i="25"/>
  <c r="AA388" i="25" s="1"/>
  <c r="L388" i="25"/>
  <c r="K388" i="25"/>
  <c r="J388" i="25"/>
  <c r="I388" i="25"/>
  <c r="H388" i="25"/>
  <c r="Z387" i="25"/>
  <c r="Y387" i="25"/>
  <c r="X387" i="25"/>
  <c r="U387" i="25"/>
  <c r="T387" i="25"/>
  <c r="S387" i="25"/>
  <c r="R387" i="25"/>
  <c r="Q387" i="25"/>
  <c r="P387" i="25"/>
  <c r="AA387" i="25" s="1"/>
  <c r="L387" i="25"/>
  <c r="K387" i="25"/>
  <c r="J387" i="25"/>
  <c r="I387" i="25"/>
  <c r="H387" i="25"/>
  <c r="Z386" i="25"/>
  <c r="X386" i="25"/>
  <c r="Y386" i="25" s="1"/>
  <c r="U386" i="25"/>
  <c r="T386" i="25"/>
  <c r="S386" i="25"/>
  <c r="R386" i="25"/>
  <c r="Q386" i="25"/>
  <c r="P386" i="25"/>
  <c r="AA386" i="25" s="1"/>
  <c r="L386" i="25"/>
  <c r="K386" i="25"/>
  <c r="J386" i="25"/>
  <c r="I386" i="25"/>
  <c r="H386" i="25"/>
  <c r="Z385" i="25"/>
  <c r="Y385" i="25"/>
  <c r="X385" i="25"/>
  <c r="U385" i="25"/>
  <c r="T385" i="25"/>
  <c r="S385" i="25"/>
  <c r="R385" i="25"/>
  <c r="Q385" i="25"/>
  <c r="P385" i="25"/>
  <c r="AA385" i="25" s="1"/>
  <c r="L385" i="25"/>
  <c r="K385" i="25"/>
  <c r="J385" i="25"/>
  <c r="I385" i="25"/>
  <c r="H385" i="25"/>
  <c r="Z384" i="25"/>
  <c r="X384" i="25"/>
  <c r="Y384" i="25" s="1"/>
  <c r="U384" i="25"/>
  <c r="T384" i="25"/>
  <c r="S384" i="25"/>
  <c r="R384" i="25"/>
  <c r="AA384" i="25" s="1"/>
  <c r="Q384" i="25"/>
  <c r="P384" i="25"/>
  <c r="L384" i="25"/>
  <c r="K384" i="25"/>
  <c r="J384" i="25"/>
  <c r="I384" i="25"/>
  <c r="H384" i="25"/>
  <c r="Z383" i="25"/>
  <c r="Y383" i="25"/>
  <c r="X383" i="25"/>
  <c r="U383" i="25"/>
  <c r="T383" i="25"/>
  <c r="S383" i="25"/>
  <c r="R383" i="25"/>
  <c r="Q383" i="25"/>
  <c r="P383" i="25"/>
  <c r="AA383" i="25" s="1"/>
  <c r="L383" i="25"/>
  <c r="K383" i="25"/>
  <c r="J383" i="25"/>
  <c r="I383" i="25"/>
  <c r="H383" i="25"/>
  <c r="AA382" i="25"/>
  <c r="Z382" i="25"/>
  <c r="Y382" i="25"/>
  <c r="X382" i="25"/>
  <c r="U382" i="25"/>
  <c r="T382" i="25"/>
  <c r="S382" i="25"/>
  <c r="R382" i="25"/>
  <c r="Q382" i="25"/>
  <c r="P382" i="25"/>
  <c r="L382" i="25"/>
  <c r="K382" i="25"/>
  <c r="J382" i="25"/>
  <c r="I382" i="25"/>
  <c r="H382" i="25"/>
  <c r="Z381" i="25"/>
  <c r="X381" i="25"/>
  <c r="Y381" i="25" s="1"/>
  <c r="U381" i="25"/>
  <c r="T381" i="25"/>
  <c r="S381" i="25"/>
  <c r="R381" i="25"/>
  <c r="Q381" i="25"/>
  <c r="P381" i="25"/>
  <c r="AA381" i="25" s="1"/>
  <c r="L381" i="25"/>
  <c r="K381" i="25"/>
  <c r="J381" i="25"/>
  <c r="I381" i="25"/>
  <c r="H381" i="25"/>
  <c r="Z380" i="25"/>
  <c r="Y380" i="25"/>
  <c r="X380" i="25"/>
  <c r="U380" i="25"/>
  <c r="T380" i="25"/>
  <c r="S380" i="25"/>
  <c r="R380" i="25"/>
  <c r="Q380" i="25"/>
  <c r="P380" i="25"/>
  <c r="AA380" i="25" s="1"/>
  <c r="L380" i="25"/>
  <c r="K380" i="25"/>
  <c r="J380" i="25"/>
  <c r="I380" i="25"/>
  <c r="H380" i="25"/>
  <c r="Z379" i="25"/>
  <c r="X379" i="25"/>
  <c r="Y379" i="25" s="1"/>
  <c r="U379" i="25"/>
  <c r="T379" i="25"/>
  <c r="S379" i="25"/>
  <c r="R379" i="25"/>
  <c r="Q379" i="25"/>
  <c r="AA379" i="25" s="1"/>
  <c r="P379" i="25"/>
  <c r="L379" i="25"/>
  <c r="K379" i="25"/>
  <c r="J379" i="25"/>
  <c r="I379" i="25"/>
  <c r="H379" i="25"/>
  <c r="Z378" i="25"/>
  <c r="Y378" i="25"/>
  <c r="X378" i="25"/>
  <c r="U378" i="25"/>
  <c r="T378" i="25"/>
  <c r="S378" i="25"/>
  <c r="R378" i="25"/>
  <c r="Q378" i="25"/>
  <c r="P378" i="25"/>
  <c r="AA378" i="25" s="1"/>
  <c r="L378" i="25"/>
  <c r="K378" i="25"/>
  <c r="J378" i="25"/>
  <c r="I378" i="25"/>
  <c r="H378" i="25"/>
  <c r="Z377" i="25"/>
  <c r="X377" i="25"/>
  <c r="Y377" i="25" s="1"/>
  <c r="U377" i="25"/>
  <c r="T377" i="25"/>
  <c r="S377" i="25"/>
  <c r="R377" i="25"/>
  <c r="Q377" i="25"/>
  <c r="AA377" i="25" s="1"/>
  <c r="P377" i="25"/>
  <c r="L377" i="25"/>
  <c r="K377" i="25"/>
  <c r="J377" i="25"/>
  <c r="I377" i="25"/>
  <c r="H377" i="25"/>
  <c r="Z376" i="25"/>
  <c r="Y376" i="25"/>
  <c r="X376" i="25"/>
  <c r="U376" i="25"/>
  <c r="T376" i="25"/>
  <c r="S376" i="25"/>
  <c r="R376" i="25"/>
  <c r="Q376" i="25"/>
  <c r="P376" i="25"/>
  <c r="AA376" i="25" s="1"/>
  <c r="L376" i="25"/>
  <c r="K376" i="25"/>
  <c r="J376" i="25"/>
  <c r="I376" i="25"/>
  <c r="H376" i="25"/>
  <c r="Z375" i="25"/>
  <c r="X375" i="25"/>
  <c r="Y375" i="25" s="1"/>
  <c r="U375" i="25"/>
  <c r="T375" i="25"/>
  <c r="S375" i="25"/>
  <c r="R375" i="25"/>
  <c r="Q375" i="25"/>
  <c r="P375" i="25"/>
  <c r="AA375" i="25" s="1"/>
  <c r="L375" i="25"/>
  <c r="K375" i="25"/>
  <c r="J375" i="25"/>
  <c r="I375" i="25"/>
  <c r="H375" i="25"/>
  <c r="Z374" i="25"/>
  <c r="Y374" i="25"/>
  <c r="X374" i="25"/>
  <c r="U374" i="25"/>
  <c r="T374" i="25"/>
  <c r="S374" i="25"/>
  <c r="R374" i="25"/>
  <c r="Q374" i="25"/>
  <c r="AA374" i="25" s="1"/>
  <c r="P374" i="25"/>
  <c r="L374" i="25"/>
  <c r="K374" i="25"/>
  <c r="J374" i="25"/>
  <c r="I374" i="25"/>
  <c r="H374" i="25"/>
  <c r="Z373" i="25"/>
  <c r="Y373" i="25"/>
  <c r="X373" i="25"/>
  <c r="U373" i="25"/>
  <c r="T373" i="25"/>
  <c r="S373" i="25"/>
  <c r="R373" i="25"/>
  <c r="Q373" i="25"/>
  <c r="P373" i="25"/>
  <c r="AA373" i="25" s="1"/>
  <c r="L373" i="25"/>
  <c r="K373" i="25"/>
  <c r="J373" i="25"/>
  <c r="I373" i="25"/>
  <c r="H373" i="25"/>
  <c r="Z372" i="25"/>
  <c r="Y372" i="25"/>
  <c r="X372" i="25"/>
  <c r="U372" i="25"/>
  <c r="T372" i="25"/>
  <c r="S372" i="25"/>
  <c r="R372" i="25"/>
  <c r="Q372" i="25"/>
  <c r="P372" i="25"/>
  <c r="AA372" i="25" s="1"/>
  <c r="L372" i="25"/>
  <c r="K372" i="25"/>
  <c r="J372" i="25"/>
  <c r="I372" i="25"/>
  <c r="H372" i="25"/>
  <c r="Z371" i="25"/>
  <c r="Y371" i="25"/>
  <c r="X371" i="25"/>
  <c r="U371" i="25"/>
  <c r="T371" i="25"/>
  <c r="S371" i="25"/>
  <c r="R371" i="25"/>
  <c r="Q371" i="25"/>
  <c r="P371" i="25"/>
  <c r="AA371" i="25" s="1"/>
  <c r="L371" i="25"/>
  <c r="K371" i="25"/>
  <c r="J371" i="25"/>
  <c r="I371" i="25"/>
  <c r="H371" i="25"/>
  <c r="Z370" i="25"/>
  <c r="X370" i="25"/>
  <c r="Y370" i="25" s="1"/>
  <c r="U370" i="25"/>
  <c r="T370" i="25"/>
  <c r="S370" i="25"/>
  <c r="R370" i="25"/>
  <c r="Q370" i="25"/>
  <c r="P370" i="25"/>
  <c r="AA370" i="25" s="1"/>
  <c r="L370" i="25"/>
  <c r="K370" i="25"/>
  <c r="J370" i="25"/>
  <c r="I370" i="25"/>
  <c r="H370" i="25"/>
  <c r="Z369" i="25"/>
  <c r="Y369" i="25"/>
  <c r="X369" i="25"/>
  <c r="U369" i="25"/>
  <c r="T369" i="25"/>
  <c r="S369" i="25"/>
  <c r="R369" i="25"/>
  <c r="Q369" i="25"/>
  <c r="P369" i="25"/>
  <c r="AA369" i="25" s="1"/>
  <c r="L369" i="25"/>
  <c r="K369" i="25"/>
  <c r="J369" i="25"/>
  <c r="I369" i="25"/>
  <c r="H369" i="25"/>
  <c r="Z368" i="25"/>
  <c r="X368" i="25"/>
  <c r="Y368" i="25" s="1"/>
  <c r="U368" i="25"/>
  <c r="T368" i="25"/>
  <c r="S368" i="25"/>
  <c r="AA368" i="25" s="1"/>
  <c r="R368" i="25"/>
  <c r="Q368" i="25"/>
  <c r="P368" i="25"/>
  <c r="L368" i="25"/>
  <c r="K368" i="25"/>
  <c r="J368" i="25"/>
  <c r="I368" i="25"/>
  <c r="H368" i="25"/>
  <c r="Z367" i="25"/>
  <c r="Y367" i="25"/>
  <c r="X367" i="25"/>
  <c r="U367" i="25"/>
  <c r="T367" i="25"/>
  <c r="S367" i="25"/>
  <c r="R367" i="25"/>
  <c r="Q367" i="25"/>
  <c r="P367" i="25"/>
  <c r="AA367" i="25" s="1"/>
  <c r="L367" i="25"/>
  <c r="K367" i="25"/>
  <c r="J367" i="25"/>
  <c r="I367" i="25"/>
  <c r="H367" i="25"/>
  <c r="AA366" i="25"/>
  <c r="Z366" i="25"/>
  <c r="Y366" i="25"/>
  <c r="X366" i="25"/>
  <c r="U366" i="25"/>
  <c r="T366" i="25"/>
  <c r="S366" i="25"/>
  <c r="R366" i="25"/>
  <c r="Q366" i="25"/>
  <c r="P366" i="25"/>
  <c r="L366" i="25"/>
  <c r="K366" i="25"/>
  <c r="J366" i="25"/>
  <c r="I366" i="25"/>
  <c r="H366" i="25"/>
  <c r="Z365" i="25"/>
  <c r="X365" i="25"/>
  <c r="Y365" i="25" s="1"/>
  <c r="U365" i="25"/>
  <c r="T365" i="25"/>
  <c r="S365" i="25"/>
  <c r="R365" i="25"/>
  <c r="Q365" i="25"/>
  <c r="P365" i="25"/>
  <c r="AA365" i="25" s="1"/>
  <c r="L365" i="25"/>
  <c r="K365" i="25"/>
  <c r="J365" i="25"/>
  <c r="I365" i="25"/>
  <c r="H365" i="25"/>
  <c r="Z364" i="25"/>
  <c r="Y364" i="25"/>
  <c r="X364" i="25"/>
  <c r="U364" i="25"/>
  <c r="T364" i="25"/>
  <c r="S364" i="25"/>
  <c r="R364" i="25"/>
  <c r="Q364" i="25"/>
  <c r="P364" i="25"/>
  <c r="AA364" i="25" s="1"/>
  <c r="L364" i="25"/>
  <c r="K364" i="25"/>
  <c r="J364" i="25"/>
  <c r="I364" i="25"/>
  <c r="H364" i="25"/>
  <c r="Z363" i="25"/>
  <c r="X363" i="25"/>
  <c r="Y363" i="25" s="1"/>
  <c r="U363" i="25"/>
  <c r="T363" i="25"/>
  <c r="S363" i="25"/>
  <c r="R363" i="25"/>
  <c r="Q363" i="25"/>
  <c r="AA363" i="25" s="1"/>
  <c r="P363" i="25"/>
  <c r="L363" i="25"/>
  <c r="K363" i="25"/>
  <c r="J363" i="25"/>
  <c r="I363" i="25"/>
  <c r="H363" i="25"/>
  <c r="Z362" i="25"/>
  <c r="Y362" i="25"/>
  <c r="X362" i="25"/>
  <c r="U362" i="25"/>
  <c r="T362" i="25"/>
  <c r="S362" i="25"/>
  <c r="R362" i="25"/>
  <c r="Q362" i="25"/>
  <c r="P362" i="25"/>
  <c r="AA362" i="25" s="1"/>
  <c r="L362" i="25"/>
  <c r="K362" i="25"/>
  <c r="J362" i="25"/>
  <c r="I362" i="25"/>
  <c r="H362" i="25"/>
  <c r="Z361" i="25"/>
  <c r="X361" i="25"/>
  <c r="Y361" i="25" s="1"/>
  <c r="U361" i="25"/>
  <c r="T361" i="25"/>
  <c r="S361" i="25"/>
  <c r="R361" i="25"/>
  <c r="AA361" i="25" s="1"/>
  <c r="Q361" i="25"/>
  <c r="P361" i="25"/>
  <c r="L361" i="25"/>
  <c r="K361" i="25"/>
  <c r="J361" i="25"/>
  <c r="I361" i="25"/>
  <c r="H361" i="25"/>
  <c r="Z360" i="25"/>
  <c r="Y360" i="25"/>
  <c r="X360" i="25"/>
  <c r="U360" i="25"/>
  <c r="T360" i="25"/>
  <c r="S360" i="25"/>
  <c r="R360" i="25"/>
  <c r="Q360" i="25"/>
  <c r="P360" i="25"/>
  <c r="AA360" i="25" s="1"/>
  <c r="L360" i="25"/>
  <c r="K360" i="25"/>
  <c r="J360" i="25"/>
  <c r="I360" i="25"/>
  <c r="H360" i="25"/>
  <c r="Z359" i="25"/>
  <c r="X359" i="25"/>
  <c r="Y359" i="25" s="1"/>
  <c r="U359" i="25"/>
  <c r="T359" i="25"/>
  <c r="S359" i="25"/>
  <c r="R359" i="25"/>
  <c r="Q359" i="25"/>
  <c r="P359" i="25"/>
  <c r="AA359" i="25" s="1"/>
  <c r="L359" i="25"/>
  <c r="K359" i="25"/>
  <c r="J359" i="25"/>
  <c r="I359" i="25"/>
  <c r="H359" i="25"/>
  <c r="Z358" i="25"/>
  <c r="X358" i="25"/>
  <c r="Y358" i="25" s="1"/>
  <c r="U358" i="25"/>
  <c r="T358" i="25"/>
  <c r="S358" i="25"/>
  <c r="R358" i="25"/>
  <c r="Q358" i="25"/>
  <c r="AA358" i="25" s="1"/>
  <c r="P358" i="25"/>
  <c r="L358" i="25"/>
  <c r="K358" i="25"/>
  <c r="J358" i="25"/>
  <c r="I358" i="25"/>
  <c r="H358" i="25"/>
  <c r="Z357" i="25"/>
  <c r="Y357" i="25"/>
  <c r="X357" i="25"/>
  <c r="U357" i="25"/>
  <c r="T357" i="25"/>
  <c r="S357" i="25"/>
  <c r="R357" i="25"/>
  <c r="Q357" i="25"/>
  <c r="P357" i="25"/>
  <c r="AA357" i="25" s="1"/>
  <c r="L357" i="25"/>
  <c r="K357" i="25"/>
  <c r="J357" i="25"/>
  <c r="I357" i="25"/>
  <c r="H357" i="25"/>
  <c r="Z356" i="25"/>
  <c r="Y356" i="25"/>
  <c r="X356" i="25"/>
  <c r="U356" i="25"/>
  <c r="T356" i="25"/>
  <c r="S356" i="25"/>
  <c r="R356" i="25"/>
  <c r="Q356" i="25"/>
  <c r="P356" i="25"/>
  <c r="AA356" i="25" s="1"/>
  <c r="L356" i="25"/>
  <c r="K356" i="25"/>
  <c r="J356" i="25"/>
  <c r="I356" i="25"/>
  <c r="H356" i="25"/>
  <c r="Z355" i="25"/>
  <c r="Y355" i="25"/>
  <c r="X355" i="25"/>
  <c r="U355" i="25"/>
  <c r="T355" i="25"/>
  <c r="S355" i="25"/>
  <c r="R355" i="25"/>
  <c r="Q355" i="25"/>
  <c r="P355" i="25"/>
  <c r="AA355" i="25" s="1"/>
  <c r="L355" i="25"/>
  <c r="K355" i="25"/>
  <c r="J355" i="25"/>
  <c r="I355" i="25"/>
  <c r="H355" i="25"/>
  <c r="Z354" i="25"/>
  <c r="X354" i="25"/>
  <c r="Y354" i="25" s="1"/>
  <c r="U354" i="25"/>
  <c r="T354" i="25"/>
  <c r="S354" i="25"/>
  <c r="R354" i="25"/>
  <c r="Q354" i="25"/>
  <c r="P354" i="25"/>
  <c r="AA354" i="25" s="1"/>
  <c r="L354" i="25"/>
  <c r="K354" i="25"/>
  <c r="J354" i="25"/>
  <c r="I354" i="25"/>
  <c r="H354" i="25"/>
  <c r="Z353" i="25"/>
  <c r="Y353" i="25"/>
  <c r="X353" i="25"/>
  <c r="U353" i="25"/>
  <c r="T353" i="25"/>
  <c r="S353" i="25"/>
  <c r="R353" i="25"/>
  <c r="Q353" i="25"/>
  <c r="P353" i="25"/>
  <c r="AA353" i="25" s="1"/>
  <c r="L353" i="25"/>
  <c r="K353" i="25"/>
  <c r="J353" i="25"/>
  <c r="I353" i="25"/>
  <c r="H353" i="25"/>
  <c r="Z352" i="25"/>
  <c r="X352" i="25"/>
  <c r="Y352" i="25" s="1"/>
  <c r="U352" i="25"/>
  <c r="T352" i="25"/>
  <c r="S352" i="25"/>
  <c r="AA352" i="25" s="1"/>
  <c r="R352" i="25"/>
  <c r="Q352" i="25"/>
  <c r="P352" i="25"/>
  <c r="L352" i="25"/>
  <c r="K352" i="25"/>
  <c r="J352" i="25"/>
  <c r="I352" i="25"/>
  <c r="H352" i="25"/>
  <c r="Z351" i="25"/>
  <c r="Y351" i="25"/>
  <c r="X351" i="25"/>
  <c r="U351" i="25"/>
  <c r="T351" i="25"/>
  <c r="S351" i="25"/>
  <c r="R351" i="25"/>
  <c r="Q351" i="25"/>
  <c r="P351" i="25"/>
  <c r="AA351" i="25" s="1"/>
  <c r="L351" i="25"/>
  <c r="K351" i="25"/>
  <c r="J351" i="25"/>
  <c r="I351" i="25"/>
  <c r="H351" i="25"/>
  <c r="AA350" i="25"/>
  <c r="Z350" i="25"/>
  <c r="Y350" i="25"/>
  <c r="X350" i="25"/>
  <c r="U350" i="25"/>
  <c r="T350" i="25"/>
  <c r="S350" i="25"/>
  <c r="R350" i="25"/>
  <c r="Q350" i="25"/>
  <c r="P350" i="25"/>
  <c r="L350" i="25"/>
  <c r="K350" i="25"/>
  <c r="J350" i="25"/>
  <c r="I350" i="25"/>
  <c r="H350" i="25"/>
  <c r="Z349" i="25"/>
  <c r="X349" i="25"/>
  <c r="Y349" i="25" s="1"/>
  <c r="U349" i="25"/>
  <c r="T349" i="25"/>
  <c r="S349" i="25"/>
  <c r="R349" i="25"/>
  <c r="Q349" i="25"/>
  <c r="P349" i="25"/>
  <c r="AA349" i="25" s="1"/>
  <c r="L349" i="25"/>
  <c r="K349" i="25"/>
  <c r="J349" i="25"/>
  <c r="I349" i="25"/>
  <c r="H349" i="25"/>
  <c r="Z348" i="25"/>
  <c r="Y348" i="25"/>
  <c r="X348" i="25"/>
  <c r="U348" i="25"/>
  <c r="T348" i="25"/>
  <c r="S348" i="25"/>
  <c r="R348" i="25"/>
  <c r="Q348" i="25"/>
  <c r="P348" i="25"/>
  <c r="AA348" i="25" s="1"/>
  <c r="L348" i="25"/>
  <c r="K348" i="25"/>
  <c r="J348" i="25"/>
  <c r="I348" i="25"/>
  <c r="H348" i="25"/>
  <c r="Z347" i="25"/>
  <c r="X347" i="25"/>
  <c r="Y347" i="25" s="1"/>
  <c r="U347" i="25"/>
  <c r="T347" i="25"/>
  <c r="S347" i="25"/>
  <c r="R347" i="25"/>
  <c r="Q347" i="25"/>
  <c r="AA347" i="25" s="1"/>
  <c r="P347" i="25"/>
  <c r="L347" i="25"/>
  <c r="K347" i="25"/>
  <c r="J347" i="25"/>
  <c r="I347" i="25"/>
  <c r="H347" i="25"/>
  <c r="Z346" i="25"/>
  <c r="Y346" i="25"/>
  <c r="X346" i="25"/>
  <c r="U346" i="25"/>
  <c r="T346" i="25"/>
  <c r="S346" i="25"/>
  <c r="R346" i="25"/>
  <c r="Q346" i="25"/>
  <c r="P346" i="25"/>
  <c r="AA346" i="25" s="1"/>
  <c r="L346" i="25"/>
  <c r="K346" i="25"/>
  <c r="J346" i="25"/>
  <c r="I346" i="25"/>
  <c r="H346" i="25"/>
  <c r="Z345" i="25"/>
  <c r="X345" i="25"/>
  <c r="Y345" i="25" s="1"/>
  <c r="U345" i="25"/>
  <c r="T345" i="25"/>
  <c r="S345" i="25"/>
  <c r="R345" i="25"/>
  <c r="AA345" i="25" s="1"/>
  <c r="Q345" i="25"/>
  <c r="P345" i="25"/>
  <c r="L345" i="25"/>
  <c r="K345" i="25"/>
  <c r="J345" i="25"/>
  <c r="I345" i="25"/>
  <c r="H345" i="25"/>
  <c r="Z344" i="25"/>
  <c r="Y344" i="25"/>
  <c r="X344" i="25"/>
  <c r="U344" i="25"/>
  <c r="T344" i="25"/>
  <c r="S344" i="25"/>
  <c r="R344" i="25"/>
  <c r="Q344" i="25"/>
  <c r="P344" i="25"/>
  <c r="AA344" i="25" s="1"/>
  <c r="L344" i="25"/>
  <c r="K344" i="25"/>
  <c r="J344" i="25"/>
  <c r="I344" i="25"/>
  <c r="H344" i="25"/>
  <c r="Z343" i="25"/>
  <c r="X343" i="25"/>
  <c r="Y343" i="25" s="1"/>
  <c r="U343" i="25"/>
  <c r="T343" i="25"/>
  <c r="S343" i="25"/>
  <c r="R343" i="25"/>
  <c r="Q343" i="25"/>
  <c r="P343" i="25"/>
  <c r="AA343" i="25" s="1"/>
  <c r="L343" i="25"/>
  <c r="K343" i="25"/>
  <c r="J343" i="25"/>
  <c r="I343" i="25"/>
  <c r="H343" i="25"/>
  <c r="Z342" i="25"/>
  <c r="X342" i="25"/>
  <c r="Y342" i="25" s="1"/>
  <c r="U342" i="25"/>
  <c r="T342" i="25"/>
  <c r="S342" i="25"/>
  <c r="R342" i="25"/>
  <c r="Q342" i="25"/>
  <c r="AA342" i="25" s="1"/>
  <c r="P342" i="25"/>
  <c r="L342" i="25"/>
  <c r="K342" i="25"/>
  <c r="J342" i="25"/>
  <c r="I342" i="25"/>
  <c r="H342" i="25"/>
  <c r="Z341" i="25"/>
  <c r="Y341" i="25"/>
  <c r="X341" i="25"/>
  <c r="U341" i="25"/>
  <c r="T341" i="25"/>
  <c r="S341" i="25"/>
  <c r="R341" i="25"/>
  <c r="Q341" i="25"/>
  <c r="P341" i="25"/>
  <c r="AA341" i="25" s="1"/>
  <c r="L341" i="25"/>
  <c r="K341" i="25"/>
  <c r="J341" i="25"/>
  <c r="I341" i="25"/>
  <c r="H341" i="25"/>
  <c r="Z340" i="25"/>
  <c r="Y340" i="25"/>
  <c r="X340" i="25"/>
  <c r="U340" i="25"/>
  <c r="T340" i="25"/>
  <c r="S340" i="25"/>
  <c r="R340" i="25"/>
  <c r="Q340" i="25"/>
  <c r="P340" i="25"/>
  <c r="AA340" i="25" s="1"/>
  <c r="L340" i="25"/>
  <c r="K340" i="25"/>
  <c r="J340" i="25"/>
  <c r="I340" i="25"/>
  <c r="H340" i="25"/>
  <c r="Z339" i="25"/>
  <c r="Y339" i="25"/>
  <c r="X339" i="25"/>
  <c r="U339" i="25"/>
  <c r="T339" i="25"/>
  <c r="S339" i="25"/>
  <c r="R339" i="25"/>
  <c r="Q339" i="25"/>
  <c r="P339" i="25"/>
  <c r="AA339" i="25" s="1"/>
  <c r="L339" i="25"/>
  <c r="K339" i="25"/>
  <c r="J339" i="25"/>
  <c r="I339" i="25"/>
  <c r="H339" i="25"/>
  <c r="Z338" i="25"/>
  <c r="X338" i="25"/>
  <c r="Y338" i="25" s="1"/>
  <c r="U338" i="25"/>
  <c r="T338" i="25"/>
  <c r="S338" i="25"/>
  <c r="R338" i="25"/>
  <c r="Q338" i="25"/>
  <c r="AA338" i="25" s="1"/>
  <c r="P338" i="25"/>
  <c r="L338" i="25"/>
  <c r="K338" i="25"/>
  <c r="J338" i="25"/>
  <c r="I338" i="25"/>
  <c r="H338" i="25"/>
  <c r="Z337" i="25"/>
  <c r="Y337" i="25"/>
  <c r="X337" i="25"/>
  <c r="U337" i="25"/>
  <c r="T337" i="25"/>
  <c r="S337" i="25"/>
  <c r="R337" i="25"/>
  <c r="Q337" i="25"/>
  <c r="P337" i="25"/>
  <c r="AA337" i="25" s="1"/>
  <c r="L337" i="25"/>
  <c r="K337" i="25"/>
  <c r="J337" i="25"/>
  <c r="I337" i="25"/>
  <c r="H337" i="25"/>
  <c r="AA336" i="25"/>
  <c r="Z336" i="25"/>
  <c r="X336" i="25"/>
  <c r="Y336" i="25" s="1"/>
  <c r="U336" i="25"/>
  <c r="T336" i="25"/>
  <c r="S336" i="25"/>
  <c r="R336" i="25"/>
  <c r="Q336" i="25"/>
  <c r="P336" i="25"/>
  <c r="L336" i="25"/>
  <c r="K336" i="25"/>
  <c r="J336" i="25"/>
  <c r="I336" i="25"/>
  <c r="H336" i="25"/>
  <c r="Z335" i="25"/>
  <c r="X335" i="25"/>
  <c r="Y335" i="25" s="1"/>
  <c r="U335" i="25"/>
  <c r="T335" i="25"/>
  <c r="S335" i="25"/>
  <c r="R335" i="25"/>
  <c r="Q335" i="25"/>
  <c r="P335" i="25"/>
  <c r="AA335" i="25" s="1"/>
  <c r="L335" i="25"/>
  <c r="K335" i="25"/>
  <c r="J335" i="25"/>
  <c r="I335" i="25"/>
  <c r="H335" i="25"/>
  <c r="AA334" i="25"/>
  <c r="Z334" i="25"/>
  <c r="Y334" i="25"/>
  <c r="X334" i="25"/>
  <c r="U334" i="25"/>
  <c r="T334" i="25"/>
  <c r="S334" i="25"/>
  <c r="R334" i="25"/>
  <c r="Q334" i="25"/>
  <c r="P334" i="25"/>
  <c r="L334" i="25"/>
  <c r="K334" i="25"/>
  <c r="J334" i="25"/>
  <c r="I334" i="25"/>
  <c r="H334" i="25"/>
  <c r="Z333" i="25"/>
  <c r="X333" i="25"/>
  <c r="Y333" i="25" s="1"/>
  <c r="U333" i="25"/>
  <c r="T333" i="25"/>
  <c r="S333" i="25"/>
  <c r="R333" i="25"/>
  <c r="Q333" i="25"/>
  <c r="P333" i="25"/>
  <c r="AA333" i="25" s="1"/>
  <c r="L333" i="25"/>
  <c r="K333" i="25"/>
  <c r="J333" i="25"/>
  <c r="I333" i="25"/>
  <c r="H333" i="25"/>
  <c r="Z332" i="25"/>
  <c r="Y332" i="25"/>
  <c r="X332" i="25"/>
  <c r="U332" i="25"/>
  <c r="T332" i="25"/>
  <c r="S332" i="25"/>
  <c r="R332" i="25"/>
  <c r="Q332" i="25"/>
  <c r="P332" i="25"/>
  <c r="AA332" i="25" s="1"/>
  <c r="L332" i="25"/>
  <c r="K332" i="25"/>
  <c r="J332" i="25"/>
  <c r="I332" i="25"/>
  <c r="H332" i="25"/>
  <c r="Z331" i="25"/>
  <c r="X331" i="25"/>
  <c r="Y331" i="25" s="1"/>
  <c r="U331" i="25"/>
  <c r="T331" i="25"/>
  <c r="S331" i="25"/>
  <c r="R331" i="25"/>
  <c r="Q331" i="25"/>
  <c r="AA331" i="25" s="1"/>
  <c r="P331" i="25"/>
  <c r="L331" i="25"/>
  <c r="K331" i="25"/>
  <c r="J331" i="25"/>
  <c r="I331" i="25"/>
  <c r="H331" i="25"/>
  <c r="Z330" i="25"/>
  <c r="Y330" i="25"/>
  <c r="X330" i="25"/>
  <c r="U330" i="25"/>
  <c r="T330" i="25"/>
  <c r="S330" i="25"/>
  <c r="R330" i="25"/>
  <c r="Q330" i="25"/>
  <c r="P330" i="25"/>
  <c r="AA330" i="25" s="1"/>
  <c r="L330" i="25"/>
  <c r="K330" i="25"/>
  <c r="J330" i="25"/>
  <c r="I330" i="25"/>
  <c r="H330" i="25"/>
  <c r="Z329" i="25"/>
  <c r="X329" i="25"/>
  <c r="Y329" i="25" s="1"/>
  <c r="U329" i="25"/>
  <c r="T329" i="25"/>
  <c r="S329" i="25"/>
  <c r="R329" i="25"/>
  <c r="Q329" i="25"/>
  <c r="P329" i="25"/>
  <c r="AA329" i="25" s="1"/>
  <c r="L329" i="25"/>
  <c r="K329" i="25"/>
  <c r="J329" i="25"/>
  <c r="I329" i="25"/>
  <c r="H329" i="25"/>
  <c r="Z328" i="25"/>
  <c r="Y328" i="25"/>
  <c r="X328" i="25"/>
  <c r="U328" i="25"/>
  <c r="T328" i="25"/>
  <c r="S328" i="25"/>
  <c r="R328" i="25"/>
  <c r="Q328" i="25"/>
  <c r="P328" i="25"/>
  <c r="AA328" i="25" s="1"/>
  <c r="L328" i="25"/>
  <c r="K328" i="25"/>
  <c r="J328" i="25"/>
  <c r="I328" i="25"/>
  <c r="H328" i="25"/>
  <c r="Z327" i="25"/>
  <c r="X327" i="25"/>
  <c r="Y327" i="25" s="1"/>
  <c r="U327" i="25"/>
  <c r="T327" i="25"/>
  <c r="S327" i="25"/>
  <c r="R327" i="25"/>
  <c r="Q327" i="25"/>
  <c r="P327" i="25"/>
  <c r="AA327" i="25" s="1"/>
  <c r="L327" i="25"/>
  <c r="K327" i="25"/>
  <c r="J327" i="25"/>
  <c r="I327" i="25"/>
  <c r="H327" i="25"/>
  <c r="Z326" i="25"/>
  <c r="X326" i="25"/>
  <c r="Y326" i="25" s="1"/>
  <c r="U326" i="25"/>
  <c r="T326" i="25"/>
  <c r="S326" i="25"/>
  <c r="R326" i="25"/>
  <c r="Q326" i="25"/>
  <c r="AA326" i="25" s="1"/>
  <c r="P326" i="25"/>
  <c r="L326" i="25"/>
  <c r="K326" i="25"/>
  <c r="J326" i="25"/>
  <c r="I326" i="25"/>
  <c r="H326" i="25"/>
  <c r="Z325" i="25"/>
  <c r="Y325" i="25"/>
  <c r="X325" i="25"/>
  <c r="U325" i="25"/>
  <c r="T325" i="25"/>
  <c r="S325" i="25"/>
  <c r="R325" i="25"/>
  <c r="Q325" i="25"/>
  <c r="P325" i="25"/>
  <c r="AA325" i="25" s="1"/>
  <c r="L325" i="25"/>
  <c r="K325" i="25"/>
  <c r="J325" i="25"/>
  <c r="I325" i="25"/>
  <c r="H325" i="25"/>
  <c r="Z324" i="25"/>
  <c r="Y324" i="25"/>
  <c r="X324" i="25"/>
  <c r="U324" i="25"/>
  <c r="T324" i="25"/>
  <c r="S324" i="25"/>
  <c r="R324" i="25"/>
  <c r="Q324" i="25"/>
  <c r="P324" i="25"/>
  <c r="AA324" i="25" s="1"/>
  <c r="L324" i="25"/>
  <c r="K324" i="25"/>
  <c r="J324" i="25"/>
  <c r="I324" i="25"/>
  <c r="H324" i="25"/>
  <c r="Z323" i="25"/>
  <c r="Y323" i="25"/>
  <c r="X323" i="25"/>
  <c r="U323" i="25"/>
  <c r="T323" i="25"/>
  <c r="S323" i="25"/>
  <c r="R323" i="25"/>
  <c r="Q323" i="25"/>
  <c r="P323" i="25"/>
  <c r="AA323" i="25" s="1"/>
  <c r="L323" i="25"/>
  <c r="K323" i="25"/>
  <c r="J323" i="25"/>
  <c r="I323" i="25"/>
  <c r="H323" i="25"/>
  <c r="Z322" i="25"/>
  <c r="X322" i="25"/>
  <c r="Y322" i="25" s="1"/>
  <c r="U322" i="25"/>
  <c r="T322" i="25"/>
  <c r="S322" i="25"/>
  <c r="R322" i="25"/>
  <c r="Q322" i="25"/>
  <c r="P322" i="25"/>
  <c r="AA322" i="25" s="1"/>
  <c r="L322" i="25"/>
  <c r="K322" i="25"/>
  <c r="J322" i="25"/>
  <c r="I322" i="25"/>
  <c r="H322" i="25"/>
  <c r="Z321" i="25"/>
  <c r="Y321" i="25"/>
  <c r="X321" i="25"/>
  <c r="U321" i="25"/>
  <c r="T321" i="25"/>
  <c r="S321" i="25"/>
  <c r="R321" i="25"/>
  <c r="Q321" i="25"/>
  <c r="P321" i="25"/>
  <c r="AA321" i="25" s="1"/>
  <c r="L321" i="25"/>
  <c r="K321" i="25"/>
  <c r="J321" i="25"/>
  <c r="I321" i="25"/>
  <c r="H321" i="25"/>
  <c r="AA320" i="25"/>
  <c r="Z320" i="25"/>
  <c r="X320" i="25"/>
  <c r="Y320" i="25" s="1"/>
  <c r="U320" i="25"/>
  <c r="T320" i="25"/>
  <c r="S320" i="25"/>
  <c r="R320" i="25"/>
  <c r="Q320" i="25"/>
  <c r="P320" i="25"/>
  <c r="L320" i="25"/>
  <c r="K320" i="25"/>
  <c r="J320" i="25"/>
  <c r="I320" i="25"/>
  <c r="H320" i="25"/>
  <c r="Z319" i="25"/>
  <c r="X319" i="25"/>
  <c r="Y319" i="25" s="1"/>
  <c r="U319" i="25"/>
  <c r="T319" i="25"/>
  <c r="S319" i="25"/>
  <c r="R319" i="25"/>
  <c r="Q319" i="25"/>
  <c r="P319" i="25"/>
  <c r="AA319" i="25" s="1"/>
  <c r="L319" i="25"/>
  <c r="K319" i="25"/>
  <c r="J319" i="25"/>
  <c r="I319" i="25"/>
  <c r="H319" i="25"/>
  <c r="AA318" i="25"/>
  <c r="Z318" i="25"/>
  <c r="Y318" i="25"/>
  <c r="X318" i="25"/>
  <c r="U318" i="25"/>
  <c r="T318" i="25"/>
  <c r="S318" i="25"/>
  <c r="R318" i="25"/>
  <c r="Q318" i="25"/>
  <c r="P318" i="25"/>
  <c r="L318" i="25"/>
  <c r="K318" i="25"/>
  <c r="J318" i="25"/>
  <c r="I318" i="25"/>
  <c r="H318" i="25"/>
  <c r="Z317" i="25"/>
  <c r="X317" i="25"/>
  <c r="Y317" i="25" s="1"/>
  <c r="U317" i="25"/>
  <c r="T317" i="25"/>
  <c r="S317" i="25"/>
  <c r="R317" i="25"/>
  <c r="Q317" i="25"/>
  <c r="P317" i="25"/>
  <c r="AA317" i="25" s="1"/>
  <c r="L317" i="25"/>
  <c r="K317" i="25"/>
  <c r="J317" i="25"/>
  <c r="I317" i="25"/>
  <c r="H317" i="25"/>
  <c r="Z316" i="25"/>
  <c r="Y316" i="25"/>
  <c r="X316" i="25"/>
  <c r="U316" i="25"/>
  <c r="T316" i="25"/>
  <c r="S316" i="25"/>
  <c r="R316" i="25"/>
  <c r="Q316" i="25"/>
  <c r="P316" i="25"/>
  <c r="AA316" i="25" s="1"/>
  <c r="L316" i="25"/>
  <c r="K316" i="25"/>
  <c r="J316" i="25"/>
  <c r="I316" i="25"/>
  <c r="H316" i="25"/>
  <c r="Z315" i="25"/>
  <c r="X315" i="25"/>
  <c r="Y315" i="25" s="1"/>
  <c r="U315" i="25"/>
  <c r="T315" i="25"/>
  <c r="S315" i="25"/>
  <c r="R315" i="25"/>
  <c r="Q315" i="25"/>
  <c r="AA315" i="25" s="1"/>
  <c r="P315" i="25"/>
  <c r="L315" i="25"/>
  <c r="K315" i="25"/>
  <c r="J315" i="25"/>
  <c r="I315" i="25"/>
  <c r="H315" i="25"/>
  <c r="Z314" i="25"/>
  <c r="Y314" i="25"/>
  <c r="X314" i="25"/>
  <c r="U314" i="25"/>
  <c r="T314" i="25"/>
  <c r="S314" i="25"/>
  <c r="R314" i="25"/>
  <c r="Q314" i="25"/>
  <c r="P314" i="25"/>
  <c r="AA314" i="25" s="1"/>
  <c r="L314" i="25"/>
  <c r="K314" i="25"/>
  <c r="J314" i="25"/>
  <c r="I314" i="25"/>
  <c r="H314" i="25"/>
  <c r="Z313" i="25"/>
  <c r="X313" i="25"/>
  <c r="Y313" i="25" s="1"/>
  <c r="U313" i="25"/>
  <c r="T313" i="25"/>
  <c r="S313" i="25"/>
  <c r="R313" i="25"/>
  <c r="Q313" i="25"/>
  <c r="P313" i="25"/>
  <c r="AA313" i="25" s="1"/>
  <c r="L313" i="25"/>
  <c r="K313" i="25"/>
  <c r="J313" i="25"/>
  <c r="I313" i="25"/>
  <c r="H313" i="25"/>
  <c r="Z312" i="25"/>
  <c r="Y312" i="25"/>
  <c r="X312" i="25"/>
  <c r="U312" i="25"/>
  <c r="T312" i="25"/>
  <c r="S312" i="25"/>
  <c r="R312" i="25"/>
  <c r="Q312" i="25"/>
  <c r="P312" i="25"/>
  <c r="AA312" i="25" s="1"/>
  <c r="L312" i="25"/>
  <c r="K312" i="25"/>
  <c r="J312" i="25"/>
  <c r="I312" i="25"/>
  <c r="H312" i="25"/>
  <c r="Z311" i="25"/>
  <c r="X311" i="25"/>
  <c r="Y311" i="25" s="1"/>
  <c r="U311" i="25"/>
  <c r="T311" i="25"/>
  <c r="S311" i="25"/>
  <c r="R311" i="25"/>
  <c r="Q311" i="25"/>
  <c r="P311" i="25"/>
  <c r="AA311" i="25" s="1"/>
  <c r="L311" i="25"/>
  <c r="K311" i="25"/>
  <c r="J311" i="25"/>
  <c r="I311" i="25"/>
  <c r="H311" i="25"/>
  <c r="Z310" i="25"/>
  <c r="X310" i="25"/>
  <c r="Y310" i="25" s="1"/>
  <c r="U310" i="25"/>
  <c r="T310" i="25"/>
  <c r="S310" i="25"/>
  <c r="R310" i="25"/>
  <c r="Q310" i="25"/>
  <c r="AA310" i="25" s="1"/>
  <c r="P310" i="25"/>
  <c r="L310" i="25"/>
  <c r="K310" i="25"/>
  <c r="J310" i="25"/>
  <c r="I310" i="25"/>
  <c r="H310" i="25"/>
  <c r="Z309" i="25"/>
  <c r="Y309" i="25"/>
  <c r="X309" i="25"/>
  <c r="U309" i="25"/>
  <c r="T309" i="25"/>
  <c r="S309" i="25"/>
  <c r="R309" i="25"/>
  <c r="Q309" i="25"/>
  <c r="P309" i="25"/>
  <c r="AA309" i="25" s="1"/>
  <c r="L309" i="25"/>
  <c r="K309" i="25"/>
  <c r="J309" i="25"/>
  <c r="I309" i="25"/>
  <c r="H309" i="25"/>
  <c r="Z308" i="25"/>
  <c r="Y308" i="25"/>
  <c r="X308" i="25"/>
  <c r="U308" i="25"/>
  <c r="T308" i="25"/>
  <c r="S308" i="25"/>
  <c r="R308" i="25"/>
  <c r="Q308" i="25"/>
  <c r="P308" i="25"/>
  <c r="AA308" i="25" s="1"/>
  <c r="L308" i="25"/>
  <c r="K308" i="25"/>
  <c r="J308" i="25"/>
  <c r="I308" i="25"/>
  <c r="H308" i="25"/>
  <c r="Z307" i="25"/>
  <c r="Y307" i="25"/>
  <c r="X307" i="25"/>
  <c r="U307" i="25"/>
  <c r="T307" i="25"/>
  <c r="S307" i="25"/>
  <c r="R307" i="25"/>
  <c r="Q307" i="25"/>
  <c r="P307" i="25"/>
  <c r="AA307" i="25" s="1"/>
  <c r="L307" i="25"/>
  <c r="K307" i="25"/>
  <c r="J307" i="25"/>
  <c r="I307" i="25"/>
  <c r="H307" i="25"/>
  <c r="Z306" i="25"/>
  <c r="X306" i="25"/>
  <c r="Y306" i="25" s="1"/>
  <c r="U306" i="25"/>
  <c r="T306" i="25"/>
  <c r="S306" i="25"/>
  <c r="R306" i="25"/>
  <c r="Q306" i="25"/>
  <c r="AA306" i="25" s="1"/>
  <c r="P306" i="25"/>
  <c r="L306" i="25"/>
  <c r="K306" i="25"/>
  <c r="J306" i="25"/>
  <c r="I306" i="25"/>
  <c r="H306" i="25"/>
  <c r="Z305" i="25"/>
  <c r="Y305" i="25"/>
  <c r="X305" i="25"/>
  <c r="U305" i="25"/>
  <c r="T305" i="25"/>
  <c r="S305" i="25"/>
  <c r="R305" i="25"/>
  <c r="Q305" i="25"/>
  <c r="P305" i="25"/>
  <c r="AA305" i="25" s="1"/>
  <c r="L305" i="25"/>
  <c r="K305" i="25"/>
  <c r="J305" i="25"/>
  <c r="I305" i="25"/>
  <c r="H305" i="25"/>
  <c r="AA304" i="25"/>
  <c r="Z304" i="25"/>
  <c r="X304" i="25"/>
  <c r="Y304" i="25" s="1"/>
  <c r="U304" i="25"/>
  <c r="T304" i="25"/>
  <c r="S304" i="25"/>
  <c r="R304" i="25"/>
  <c r="Q304" i="25"/>
  <c r="P304" i="25"/>
  <c r="L304" i="25"/>
  <c r="K304" i="25"/>
  <c r="J304" i="25"/>
  <c r="I304" i="25"/>
  <c r="H304" i="25"/>
  <c r="Z303" i="25"/>
  <c r="X303" i="25"/>
  <c r="Y303" i="25" s="1"/>
  <c r="U303" i="25"/>
  <c r="T303" i="25"/>
  <c r="S303" i="25"/>
  <c r="R303" i="25"/>
  <c r="Q303" i="25"/>
  <c r="P303" i="25"/>
  <c r="AA303" i="25" s="1"/>
  <c r="L303" i="25"/>
  <c r="K303" i="25"/>
  <c r="J303" i="25"/>
  <c r="I303" i="25"/>
  <c r="H303" i="25"/>
  <c r="AA302" i="25"/>
  <c r="Z302" i="25"/>
  <c r="Y302" i="25"/>
  <c r="X302" i="25"/>
  <c r="U302" i="25"/>
  <c r="T302" i="25"/>
  <c r="S302" i="25"/>
  <c r="R302" i="25"/>
  <c r="Q302" i="25"/>
  <c r="P302" i="25"/>
  <c r="L302" i="25"/>
  <c r="K302" i="25"/>
  <c r="J302" i="25"/>
  <c r="I302" i="25"/>
  <c r="H302" i="25"/>
  <c r="Z301" i="25"/>
  <c r="X301" i="25"/>
  <c r="Y301" i="25" s="1"/>
  <c r="U301" i="25"/>
  <c r="T301" i="25"/>
  <c r="S301" i="25"/>
  <c r="R301" i="25"/>
  <c r="Q301" i="25"/>
  <c r="P301" i="25"/>
  <c r="AA301" i="25" s="1"/>
  <c r="L301" i="25"/>
  <c r="K301" i="25"/>
  <c r="J301" i="25"/>
  <c r="I301" i="25"/>
  <c r="H301" i="25"/>
  <c r="Z300" i="25"/>
  <c r="Y300" i="25"/>
  <c r="X300" i="25"/>
  <c r="U300" i="25"/>
  <c r="T300" i="25"/>
  <c r="S300" i="25"/>
  <c r="R300" i="25"/>
  <c r="Q300" i="25"/>
  <c r="P300" i="25"/>
  <c r="AA300" i="25" s="1"/>
  <c r="L300" i="25"/>
  <c r="K300" i="25"/>
  <c r="J300" i="25"/>
  <c r="I300" i="25"/>
  <c r="H300" i="25"/>
  <c r="Z299" i="25"/>
  <c r="X299" i="25"/>
  <c r="Y299" i="25" s="1"/>
  <c r="U299" i="25"/>
  <c r="T299" i="25"/>
  <c r="S299" i="25"/>
  <c r="R299" i="25"/>
  <c r="Q299" i="25"/>
  <c r="AA299" i="25" s="1"/>
  <c r="P299" i="25"/>
  <c r="L299" i="25"/>
  <c r="K299" i="25"/>
  <c r="J299" i="25"/>
  <c r="I299" i="25"/>
  <c r="H299" i="25"/>
  <c r="Z298" i="25"/>
  <c r="Y298" i="25"/>
  <c r="X298" i="25"/>
  <c r="U298" i="25"/>
  <c r="T298" i="25"/>
  <c r="S298" i="25"/>
  <c r="R298" i="25"/>
  <c r="Q298" i="25"/>
  <c r="P298" i="25"/>
  <c r="AA298" i="25" s="1"/>
  <c r="L298" i="25"/>
  <c r="K298" i="25"/>
  <c r="J298" i="25"/>
  <c r="I298" i="25"/>
  <c r="H298" i="25"/>
  <c r="Z297" i="25"/>
  <c r="X297" i="25"/>
  <c r="Y297" i="25" s="1"/>
  <c r="U297" i="25"/>
  <c r="T297" i="25"/>
  <c r="S297" i="25"/>
  <c r="R297" i="25"/>
  <c r="Q297" i="25"/>
  <c r="P297" i="25"/>
  <c r="AA297" i="25" s="1"/>
  <c r="L297" i="25"/>
  <c r="K297" i="25"/>
  <c r="J297" i="25"/>
  <c r="I297" i="25"/>
  <c r="H297" i="25"/>
  <c r="Z296" i="25"/>
  <c r="Y296" i="25"/>
  <c r="X296" i="25"/>
  <c r="U296" i="25"/>
  <c r="T296" i="25"/>
  <c r="S296" i="25"/>
  <c r="R296" i="25"/>
  <c r="Q296" i="25"/>
  <c r="P296" i="25"/>
  <c r="AA296" i="25" s="1"/>
  <c r="L296" i="25"/>
  <c r="K296" i="25"/>
  <c r="J296" i="25"/>
  <c r="I296" i="25"/>
  <c r="H296" i="25"/>
  <c r="Z295" i="25"/>
  <c r="X295" i="25"/>
  <c r="Y295" i="25" s="1"/>
  <c r="U295" i="25"/>
  <c r="T295" i="25"/>
  <c r="S295" i="25"/>
  <c r="R295" i="25"/>
  <c r="Q295" i="25"/>
  <c r="P295" i="25"/>
  <c r="AA295" i="25" s="1"/>
  <c r="L295" i="25"/>
  <c r="K295" i="25"/>
  <c r="J295" i="25"/>
  <c r="I295" i="25"/>
  <c r="H295" i="25"/>
  <c r="Z294" i="25"/>
  <c r="X294" i="25"/>
  <c r="Y294" i="25" s="1"/>
  <c r="U294" i="25"/>
  <c r="T294" i="25"/>
  <c r="S294" i="25"/>
  <c r="R294" i="25"/>
  <c r="Q294" i="25"/>
  <c r="AA294" i="25" s="1"/>
  <c r="P294" i="25"/>
  <c r="L294" i="25"/>
  <c r="K294" i="25"/>
  <c r="J294" i="25"/>
  <c r="I294" i="25"/>
  <c r="H294" i="25"/>
  <c r="Z293" i="25"/>
  <c r="Y293" i="25"/>
  <c r="X293" i="25"/>
  <c r="U293" i="25"/>
  <c r="T293" i="25"/>
  <c r="S293" i="25"/>
  <c r="R293" i="25"/>
  <c r="Q293" i="25"/>
  <c r="P293" i="25"/>
  <c r="AA293" i="25" s="1"/>
  <c r="L293" i="25"/>
  <c r="K293" i="25"/>
  <c r="J293" i="25"/>
  <c r="I293" i="25"/>
  <c r="H293" i="25"/>
  <c r="Z292" i="25"/>
  <c r="Y292" i="25"/>
  <c r="X292" i="25"/>
  <c r="U292" i="25"/>
  <c r="T292" i="25"/>
  <c r="S292" i="25"/>
  <c r="R292" i="25"/>
  <c r="Q292" i="25"/>
  <c r="P292" i="25"/>
  <c r="AA292" i="25" s="1"/>
  <c r="L292" i="25"/>
  <c r="K292" i="25"/>
  <c r="J292" i="25"/>
  <c r="I292" i="25"/>
  <c r="H292" i="25"/>
  <c r="Z291" i="25"/>
  <c r="Y291" i="25"/>
  <c r="X291" i="25"/>
  <c r="U291" i="25"/>
  <c r="T291" i="25"/>
  <c r="S291" i="25"/>
  <c r="R291" i="25"/>
  <c r="Q291" i="25"/>
  <c r="P291" i="25"/>
  <c r="AA291" i="25" s="1"/>
  <c r="L291" i="25"/>
  <c r="K291" i="25"/>
  <c r="J291" i="25"/>
  <c r="I291" i="25"/>
  <c r="H291" i="25"/>
  <c r="Z290" i="25"/>
  <c r="X290" i="25"/>
  <c r="Y290" i="25" s="1"/>
  <c r="U290" i="25"/>
  <c r="T290" i="25"/>
  <c r="S290" i="25"/>
  <c r="R290" i="25"/>
  <c r="Q290" i="25"/>
  <c r="AA290" i="25" s="1"/>
  <c r="P290" i="25"/>
  <c r="L290" i="25"/>
  <c r="K290" i="25"/>
  <c r="J290" i="25"/>
  <c r="I290" i="25"/>
  <c r="H290" i="25"/>
  <c r="Z289" i="25"/>
  <c r="Y289" i="25"/>
  <c r="X289" i="25"/>
  <c r="U289" i="25"/>
  <c r="T289" i="25"/>
  <c r="S289" i="25"/>
  <c r="R289" i="25"/>
  <c r="Q289" i="25"/>
  <c r="P289" i="25"/>
  <c r="AA289" i="25" s="1"/>
  <c r="L289" i="25"/>
  <c r="K289" i="25"/>
  <c r="J289" i="25"/>
  <c r="I289" i="25"/>
  <c r="H289" i="25"/>
  <c r="AA288" i="25"/>
  <c r="Z288" i="25"/>
  <c r="X288" i="25"/>
  <c r="Y288" i="25" s="1"/>
  <c r="U288" i="25"/>
  <c r="T288" i="25"/>
  <c r="S288" i="25"/>
  <c r="R288" i="25"/>
  <c r="Q288" i="25"/>
  <c r="P288" i="25"/>
  <c r="L288" i="25"/>
  <c r="K288" i="25"/>
  <c r="J288" i="25"/>
  <c r="I288" i="25"/>
  <c r="H288" i="25"/>
  <c r="Z287" i="25"/>
  <c r="X287" i="25"/>
  <c r="Y287" i="25" s="1"/>
  <c r="U287" i="25"/>
  <c r="T287" i="25"/>
  <c r="S287" i="25"/>
  <c r="R287" i="25"/>
  <c r="Q287" i="25"/>
  <c r="P287" i="25"/>
  <c r="AA287" i="25" s="1"/>
  <c r="L287" i="25"/>
  <c r="K287" i="25"/>
  <c r="J287" i="25"/>
  <c r="I287" i="25"/>
  <c r="H287" i="25"/>
  <c r="AA286" i="25"/>
  <c r="Z286" i="25"/>
  <c r="Y286" i="25"/>
  <c r="X286" i="25"/>
  <c r="U286" i="25"/>
  <c r="T286" i="25"/>
  <c r="S286" i="25"/>
  <c r="R286" i="25"/>
  <c r="Q286" i="25"/>
  <c r="P286" i="25"/>
  <c r="L286" i="25"/>
  <c r="K286" i="25"/>
  <c r="J286" i="25"/>
  <c r="I286" i="25"/>
  <c r="H286" i="25"/>
  <c r="Z285" i="25"/>
  <c r="X285" i="25"/>
  <c r="Y285" i="25" s="1"/>
  <c r="U285" i="25"/>
  <c r="T285" i="25"/>
  <c r="S285" i="25"/>
  <c r="R285" i="25"/>
  <c r="Q285" i="25"/>
  <c r="P285" i="25"/>
  <c r="AA285" i="25" s="1"/>
  <c r="L285" i="25"/>
  <c r="K285" i="25"/>
  <c r="J285" i="25"/>
  <c r="I285" i="25"/>
  <c r="H285" i="25"/>
  <c r="Z284" i="25"/>
  <c r="Y284" i="25"/>
  <c r="X284" i="25"/>
  <c r="U284" i="25"/>
  <c r="T284" i="25"/>
  <c r="S284" i="25"/>
  <c r="R284" i="25"/>
  <c r="Q284" i="25"/>
  <c r="P284" i="25"/>
  <c r="AA284" i="25" s="1"/>
  <c r="L284" i="25"/>
  <c r="K284" i="25"/>
  <c r="J284" i="25"/>
  <c r="I284" i="25"/>
  <c r="H284" i="25"/>
  <c r="Z283" i="25"/>
  <c r="X283" i="25"/>
  <c r="Y283" i="25" s="1"/>
  <c r="U283" i="25"/>
  <c r="T283" i="25"/>
  <c r="S283" i="25"/>
  <c r="R283" i="25"/>
  <c r="Q283" i="25"/>
  <c r="AA283" i="25" s="1"/>
  <c r="P283" i="25"/>
  <c r="L283" i="25"/>
  <c r="K283" i="25"/>
  <c r="J283" i="25"/>
  <c r="I283" i="25"/>
  <c r="H283" i="25"/>
  <c r="Z282" i="25"/>
  <c r="Y282" i="25"/>
  <c r="X282" i="25"/>
  <c r="U282" i="25"/>
  <c r="T282" i="25"/>
  <c r="S282" i="25"/>
  <c r="R282" i="25"/>
  <c r="Q282" i="25"/>
  <c r="P282" i="25"/>
  <c r="AA282" i="25" s="1"/>
  <c r="L282" i="25"/>
  <c r="K282" i="25"/>
  <c r="J282" i="25"/>
  <c r="I282" i="25"/>
  <c r="H282" i="25"/>
  <c r="Z281" i="25"/>
  <c r="X281" i="25"/>
  <c r="Y281" i="25" s="1"/>
  <c r="U281" i="25"/>
  <c r="T281" i="25"/>
  <c r="S281" i="25"/>
  <c r="R281" i="25"/>
  <c r="Q281" i="25"/>
  <c r="P281" i="25"/>
  <c r="AA281" i="25" s="1"/>
  <c r="L281" i="25"/>
  <c r="K281" i="25"/>
  <c r="J281" i="25"/>
  <c r="I281" i="25"/>
  <c r="H281" i="25"/>
  <c r="Z280" i="25"/>
  <c r="Y280" i="25"/>
  <c r="X280" i="25"/>
  <c r="U280" i="25"/>
  <c r="T280" i="25"/>
  <c r="S280" i="25"/>
  <c r="R280" i="25"/>
  <c r="Q280" i="25"/>
  <c r="P280" i="25"/>
  <c r="AA280" i="25" s="1"/>
  <c r="L280" i="25"/>
  <c r="K280" i="25"/>
  <c r="J280" i="25"/>
  <c r="I280" i="25"/>
  <c r="H280" i="25"/>
  <c r="Z279" i="25"/>
  <c r="X279" i="25"/>
  <c r="Y279" i="25" s="1"/>
  <c r="U279" i="25"/>
  <c r="T279" i="25"/>
  <c r="S279" i="25"/>
  <c r="R279" i="25"/>
  <c r="Q279" i="25"/>
  <c r="P279" i="25"/>
  <c r="AA279" i="25" s="1"/>
  <c r="L279" i="25"/>
  <c r="K279" i="25"/>
  <c r="J279" i="25"/>
  <c r="I279" i="25"/>
  <c r="H279" i="25"/>
  <c r="Z278" i="25"/>
  <c r="X278" i="25"/>
  <c r="Y278" i="25" s="1"/>
  <c r="U278" i="25"/>
  <c r="T278" i="25"/>
  <c r="S278" i="25"/>
  <c r="R278" i="25"/>
  <c r="Q278" i="25"/>
  <c r="AA278" i="25" s="1"/>
  <c r="P278" i="25"/>
  <c r="L278" i="25"/>
  <c r="K278" i="25"/>
  <c r="J278" i="25"/>
  <c r="I278" i="25"/>
  <c r="H278" i="25"/>
  <c r="Z277" i="25"/>
  <c r="Y277" i="25"/>
  <c r="X277" i="25"/>
  <c r="U277" i="25"/>
  <c r="T277" i="25"/>
  <c r="S277" i="25"/>
  <c r="R277" i="25"/>
  <c r="Q277" i="25"/>
  <c r="P277" i="25"/>
  <c r="AA277" i="25" s="1"/>
  <c r="L277" i="25"/>
  <c r="K277" i="25"/>
  <c r="J277" i="25"/>
  <c r="I277" i="25"/>
  <c r="H277" i="25"/>
  <c r="Z276" i="25"/>
  <c r="Y276" i="25"/>
  <c r="X276" i="25"/>
  <c r="U276" i="25"/>
  <c r="T276" i="25"/>
  <c r="S276" i="25"/>
  <c r="R276" i="25"/>
  <c r="Q276" i="25"/>
  <c r="P276" i="25"/>
  <c r="AA276" i="25" s="1"/>
  <c r="L276" i="25"/>
  <c r="K276" i="25"/>
  <c r="J276" i="25"/>
  <c r="I276" i="25"/>
  <c r="H276" i="25"/>
  <c r="Z275" i="25"/>
  <c r="Y275" i="25"/>
  <c r="X275" i="25"/>
  <c r="U275" i="25"/>
  <c r="T275" i="25"/>
  <c r="S275" i="25"/>
  <c r="R275" i="25"/>
  <c r="Q275" i="25"/>
  <c r="P275" i="25"/>
  <c r="AA275" i="25" s="1"/>
  <c r="L275" i="25"/>
  <c r="K275" i="25"/>
  <c r="J275" i="25"/>
  <c r="I275" i="25"/>
  <c r="H275" i="25"/>
  <c r="Z274" i="25"/>
  <c r="X274" i="25"/>
  <c r="Y274" i="25" s="1"/>
  <c r="U274" i="25"/>
  <c r="T274" i="25"/>
  <c r="S274" i="25"/>
  <c r="R274" i="25"/>
  <c r="Q274" i="25"/>
  <c r="AA274" i="25" s="1"/>
  <c r="P274" i="25"/>
  <c r="L274" i="25"/>
  <c r="K274" i="25"/>
  <c r="J274" i="25"/>
  <c r="I274" i="25"/>
  <c r="H274" i="25"/>
  <c r="Z273" i="25"/>
  <c r="Y273" i="25"/>
  <c r="X273" i="25"/>
  <c r="U273" i="25"/>
  <c r="T273" i="25"/>
  <c r="S273" i="25"/>
  <c r="R273" i="25"/>
  <c r="Q273" i="25"/>
  <c r="P273" i="25"/>
  <c r="AA273" i="25" s="1"/>
  <c r="L273" i="25"/>
  <c r="K273" i="25"/>
  <c r="J273" i="25"/>
  <c r="I273" i="25"/>
  <c r="H273" i="25"/>
  <c r="AA272" i="25"/>
  <c r="Z272" i="25"/>
  <c r="X272" i="25"/>
  <c r="Y272" i="25" s="1"/>
  <c r="U272" i="25"/>
  <c r="T272" i="25"/>
  <c r="S272" i="25"/>
  <c r="R272" i="25"/>
  <c r="Q272" i="25"/>
  <c r="P272" i="25"/>
  <c r="L272" i="25"/>
  <c r="K272" i="25"/>
  <c r="J272" i="25"/>
  <c r="I272" i="25"/>
  <c r="H272" i="25"/>
  <c r="Z271" i="25"/>
  <c r="X271" i="25"/>
  <c r="Y271" i="25" s="1"/>
  <c r="U271" i="25"/>
  <c r="T271" i="25"/>
  <c r="S271" i="25"/>
  <c r="R271" i="25"/>
  <c r="Q271" i="25"/>
  <c r="P271" i="25"/>
  <c r="AA271" i="25" s="1"/>
  <c r="L271" i="25"/>
  <c r="K271" i="25"/>
  <c r="J271" i="25"/>
  <c r="I271" i="25"/>
  <c r="H271" i="25"/>
  <c r="AA270" i="25"/>
  <c r="Z270" i="25"/>
  <c r="Y270" i="25"/>
  <c r="X270" i="25"/>
  <c r="U270" i="25"/>
  <c r="T270" i="25"/>
  <c r="S270" i="25"/>
  <c r="R270" i="25"/>
  <c r="Q270" i="25"/>
  <c r="P270" i="25"/>
  <c r="L270" i="25"/>
  <c r="K270" i="25"/>
  <c r="J270" i="25"/>
  <c r="I270" i="25"/>
  <c r="H270" i="25"/>
  <c r="Z269" i="25"/>
  <c r="X269" i="25"/>
  <c r="Y269" i="25" s="1"/>
  <c r="U269" i="25"/>
  <c r="T269" i="25"/>
  <c r="S269" i="25"/>
  <c r="R269" i="25"/>
  <c r="Q269" i="25"/>
  <c r="P269" i="25"/>
  <c r="AA269" i="25" s="1"/>
  <c r="L269" i="25"/>
  <c r="K269" i="25"/>
  <c r="J269" i="25"/>
  <c r="I269" i="25"/>
  <c r="H269" i="25"/>
  <c r="Z268" i="25"/>
  <c r="Y268" i="25"/>
  <c r="X268" i="25"/>
  <c r="U268" i="25"/>
  <c r="T268" i="25"/>
  <c r="S268" i="25"/>
  <c r="R268" i="25"/>
  <c r="Q268" i="25"/>
  <c r="P268" i="25"/>
  <c r="AA268" i="25" s="1"/>
  <c r="L268" i="25"/>
  <c r="K268" i="25"/>
  <c r="J268" i="25"/>
  <c r="I268" i="25"/>
  <c r="H268" i="25"/>
  <c r="Z267" i="25"/>
  <c r="X267" i="25"/>
  <c r="Y267" i="25" s="1"/>
  <c r="U267" i="25"/>
  <c r="T267" i="25"/>
  <c r="S267" i="25"/>
  <c r="R267" i="25"/>
  <c r="Q267" i="25"/>
  <c r="AA267" i="25" s="1"/>
  <c r="P267" i="25"/>
  <c r="L267" i="25"/>
  <c r="K267" i="25"/>
  <c r="J267" i="25"/>
  <c r="I267" i="25"/>
  <c r="H267" i="25"/>
  <c r="Z266" i="25"/>
  <c r="Y266" i="25"/>
  <c r="X266" i="25"/>
  <c r="U266" i="25"/>
  <c r="T266" i="25"/>
  <c r="S266" i="25"/>
  <c r="R266" i="25"/>
  <c r="Q266" i="25"/>
  <c r="P266" i="25"/>
  <c r="AA266" i="25" s="1"/>
  <c r="L266" i="25"/>
  <c r="K266" i="25"/>
  <c r="J266" i="25"/>
  <c r="I266" i="25"/>
  <c r="H266" i="25"/>
  <c r="Z265" i="25"/>
  <c r="X265" i="25"/>
  <c r="Y265" i="25" s="1"/>
  <c r="U265" i="25"/>
  <c r="T265" i="25"/>
  <c r="S265" i="25"/>
  <c r="R265" i="25"/>
  <c r="Q265" i="25"/>
  <c r="P265" i="25"/>
  <c r="AA265" i="25" s="1"/>
  <c r="L265" i="25"/>
  <c r="K265" i="25"/>
  <c r="J265" i="25"/>
  <c r="I265" i="25"/>
  <c r="H265" i="25"/>
  <c r="Z264" i="25"/>
  <c r="Y264" i="25"/>
  <c r="X264" i="25"/>
  <c r="U264" i="25"/>
  <c r="T264" i="25"/>
  <c r="S264" i="25"/>
  <c r="R264" i="25"/>
  <c r="Q264" i="25"/>
  <c r="P264" i="25"/>
  <c r="AA264" i="25" s="1"/>
  <c r="L264" i="25"/>
  <c r="K264" i="25"/>
  <c r="J264" i="25"/>
  <c r="I264" i="25"/>
  <c r="H264" i="25"/>
  <c r="Z263" i="25"/>
  <c r="X263" i="25"/>
  <c r="Y263" i="25" s="1"/>
  <c r="U263" i="25"/>
  <c r="T263" i="25"/>
  <c r="S263" i="25"/>
  <c r="R263" i="25"/>
  <c r="Q263" i="25"/>
  <c r="P263" i="25"/>
  <c r="AA263" i="25" s="1"/>
  <c r="L263" i="25"/>
  <c r="K263" i="25"/>
  <c r="J263" i="25"/>
  <c r="I263" i="25"/>
  <c r="H263" i="25"/>
  <c r="Z262" i="25"/>
  <c r="X262" i="25"/>
  <c r="Y262" i="25" s="1"/>
  <c r="U262" i="25"/>
  <c r="T262" i="25"/>
  <c r="S262" i="25"/>
  <c r="R262" i="25"/>
  <c r="Q262" i="25"/>
  <c r="AA262" i="25" s="1"/>
  <c r="P262" i="25"/>
  <c r="L262" i="25"/>
  <c r="K262" i="25"/>
  <c r="J262" i="25"/>
  <c r="I262" i="25"/>
  <c r="H262" i="25"/>
  <c r="Z261" i="25"/>
  <c r="Y261" i="25"/>
  <c r="X261" i="25"/>
  <c r="U261" i="25"/>
  <c r="T261" i="25"/>
  <c r="S261" i="25"/>
  <c r="R261" i="25"/>
  <c r="Q261" i="25"/>
  <c r="P261" i="25"/>
  <c r="AA261" i="25" s="1"/>
  <c r="L261" i="25"/>
  <c r="K261" i="25"/>
  <c r="J261" i="25"/>
  <c r="I261" i="25"/>
  <c r="H261" i="25"/>
  <c r="Z260" i="25"/>
  <c r="Y260" i="25"/>
  <c r="X260" i="25"/>
  <c r="U260" i="25"/>
  <c r="T260" i="25"/>
  <c r="S260" i="25"/>
  <c r="R260" i="25"/>
  <c r="Q260" i="25"/>
  <c r="P260" i="25"/>
  <c r="AA260" i="25" s="1"/>
  <c r="L260" i="25"/>
  <c r="K260" i="25"/>
  <c r="J260" i="25"/>
  <c r="I260" i="25"/>
  <c r="H260" i="25"/>
  <c r="Z259" i="25"/>
  <c r="Y259" i="25"/>
  <c r="X259" i="25"/>
  <c r="U259" i="25"/>
  <c r="T259" i="25"/>
  <c r="S259" i="25"/>
  <c r="R259" i="25"/>
  <c r="Q259" i="25"/>
  <c r="P259" i="25"/>
  <c r="AA259" i="25" s="1"/>
  <c r="L259" i="25"/>
  <c r="K259" i="25"/>
  <c r="J259" i="25"/>
  <c r="I259" i="25"/>
  <c r="H259" i="25"/>
  <c r="Z258" i="25"/>
  <c r="X258" i="25"/>
  <c r="Y258" i="25" s="1"/>
  <c r="U258" i="25"/>
  <c r="T258" i="25"/>
  <c r="S258" i="25"/>
  <c r="R258" i="25"/>
  <c r="Q258" i="25"/>
  <c r="AA258" i="25" s="1"/>
  <c r="P258" i="25"/>
  <c r="L258" i="25"/>
  <c r="K258" i="25"/>
  <c r="J258" i="25"/>
  <c r="I258" i="25"/>
  <c r="H258" i="25"/>
  <c r="Z257" i="25"/>
  <c r="Y257" i="25"/>
  <c r="X257" i="25"/>
  <c r="U257" i="25"/>
  <c r="T257" i="25"/>
  <c r="S257" i="25"/>
  <c r="R257" i="25"/>
  <c r="Q257" i="25"/>
  <c r="P257" i="25"/>
  <c r="AA257" i="25" s="1"/>
  <c r="L257" i="25"/>
  <c r="K257" i="25"/>
  <c r="J257" i="25"/>
  <c r="I257" i="25"/>
  <c r="H257" i="25"/>
  <c r="AA256" i="25"/>
  <c r="Z256" i="25"/>
  <c r="X256" i="25"/>
  <c r="Y256" i="25" s="1"/>
  <c r="U256" i="25"/>
  <c r="T256" i="25"/>
  <c r="S256" i="25"/>
  <c r="R256" i="25"/>
  <c r="Q256" i="25"/>
  <c r="P256" i="25"/>
  <c r="L256" i="25"/>
  <c r="K256" i="25"/>
  <c r="J256" i="25"/>
  <c r="I256" i="25"/>
  <c r="H256" i="25"/>
  <c r="Z255" i="25"/>
  <c r="X255" i="25"/>
  <c r="Y255" i="25" s="1"/>
  <c r="U255" i="25"/>
  <c r="T255" i="25"/>
  <c r="S255" i="25"/>
  <c r="R255" i="25"/>
  <c r="Q255" i="25"/>
  <c r="P255" i="25"/>
  <c r="AA255" i="25" s="1"/>
  <c r="L255" i="25"/>
  <c r="K255" i="25"/>
  <c r="J255" i="25"/>
  <c r="I255" i="25"/>
  <c r="H255" i="25"/>
  <c r="AA254" i="25"/>
  <c r="Z254" i="25"/>
  <c r="Y254" i="25"/>
  <c r="X254" i="25"/>
  <c r="U254" i="25"/>
  <c r="T254" i="25"/>
  <c r="S254" i="25"/>
  <c r="R254" i="25"/>
  <c r="Q254" i="25"/>
  <c r="P254" i="25"/>
  <c r="L254" i="25"/>
  <c r="K254" i="25"/>
  <c r="J254" i="25"/>
  <c r="I254" i="25"/>
  <c r="H254" i="25"/>
  <c r="Z253" i="25"/>
  <c r="X253" i="25"/>
  <c r="Y253" i="25" s="1"/>
  <c r="U253" i="25"/>
  <c r="T253" i="25"/>
  <c r="S253" i="25"/>
  <c r="R253" i="25"/>
  <c r="Q253" i="25"/>
  <c r="P253" i="25"/>
  <c r="AA253" i="25" s="1"/>
  <c r="L253" i="25"/>
  <c r="K253" i="25"/>
  <c r="J253" i="25"/>
  <c r="I253" i="25"/>
  <c r="H253" i="25"/>
  <c r="Z252" i="25"/>
  <c r="Y252" i="25"/>
  <c r="X252" i="25"/>
  <c r="U252" i="25"/>
  <c r="T252" i="25"/>
  <c r="S252" i="25"/>
  <c r="R252" i="25"/>
  <c r="Q252" i="25"/>
  <c r="P252" i="25"/>
  <c r="AA252" i="25" s="1"/>
  <c r="L252" i="25"/>
  <c r="K252" i="25"/>
  <c r="J252" i="25"/>
  <c r="I252" i="25"/>
  <c r="H252" i="25"/>
  <c r="Z251" i="25"/>
  <c r="X251" i="25"/>
  <c r="Y251" i="25" s="1"/>
  <c r="U251" i="25"/>
  <c r="T251" i="25"/>
  <c r="S251" i="25"/>
  <c r="R251" i="25"/>
  <c r="Q251" i="25"/>
  <c r="AA251" i="25" s="1"/>
  <c r="P251" i="25"/>
  <c r="L251" i="25"/>
  <c r="K251" i="25"/>
  <c r="J251" i="25"/>
  <c r="I251" i="25"/>
  <c r="H251" i="25"/>
  <c r="Z250" i="25"/>
  <c r="Y250" i="25"/>
  <c r="X250" i="25"/>
  <c r="U250" i="25"/>
  <c r="T250" i="25"/>
  <c r="S250" i="25"/>
  <c r="R250" i="25"/>
  <c r="Q250" i="25"/>
  <c r="P250" i="25"/>
  <c r="AA250" i="25" s="1"/>
  <c r="L250" i="25"/>
  <c r="K250" i="25"/>
  <c r="J250" i="25"/>
  <c r="I250" i="25"/>
  <c r="H250" i="25"/>
  <c r="Z249" i="25"/>
  <c r="X249" i="25"/>
  <c r="Y249" i="25" s="1"/>
  <c r="U249" i="25"/>
  <c r="T249" i="25"/>
  <c r="S249" i="25"/>
  <c r="R249" i="25"/>
  <c r="Q249" i="25"/>
  <c r="P249" i="25"/>
  <c r="AA249" i="25" s="1"/>
  <c r="L249" i="25"/>
  <c r="K249" i="25"/>
  <c r="J249" i="25"/>
  <c r="I249" i="25"/>
  <c r="H249" i="25"/>
  <c r="Z248" i="25"/>
  <c r="Y248" i="25"/>
  <c r="X248" i="25"/>
  <c r="U248" i="25"/>
  <c r="T248" i="25"/>
  <c r="S248" i="25"/>
  <c r="R248" i="25"/>
  <c r="Q248" i="25"/>
  <c r="P248" i="25"/>
  <c r="AA248" i="25" s="1"/>
  <c r="L248" i="25"/>
  <c r="K248" i="25"/>
  <c r="J248" i="25"/>
  <c r="I248" i="25"/>
  <c r="H248" i="25"/>
  <c r="Z247" i="25"/>
  <c r="X247" i="25"/>
  <c r="Y247" i="25" s="1"/>
  <c r="U247" i="25"/>
  <c r="T247" i="25"/>
  <c r="S247" i="25"/>
  <c r="R247" i="25"/>
  <c r="Q247" i="25"/>
  <c r="P247" i="25"/>
  <c r="AA247" i="25" s="1"/>
  <c r="L247" i="25"/>
  <c r="K247" i="25"/>
  <c r="J247" i="25"/>
  <c r="I247" i="25"/>
  <c r="H247" i="25"/>
  <c r="Z246" i="25"/>
  <c r="X246" i="25"/>
  <c r="Y246" i="25" s="1"/>
  <c r="U246" i="25"/>
  <c r="T246" i="25"/>
  <c r="S246" i="25"/>
  <c r="R246" i="25"/>
  <c r="Q246" i="25"/>
  <c r="AA246" i="25" s="1"/>
  <c r="P246" i="25"/>
  <c r="L246" i="25"/>
  <c r="K246" i="25"/>
  <c r="J246" i="25"/>
  <c r="I246" i="25"/>
  <c r="H246" i="25"/>
  <c r="Z245" i="25"/>
  <c r="Y245" i="25"/>
  <c r="X245" i="25"/>
  <c r="U245" i="25"/>
  <c r="T245" i="25"/>
  <c r="S245" i="25"/>
  <c r="R245" i="25"/>
  <c r="Q245" i="25"/>
  <c r="P245" i="25"/>
  <c r="AA245" i="25" s="1"/>
  <c r="L245" i="25"/>
  <c r="K245" i="25"/>
  <c r="J245" i="25"/>
  <c r="I245" i="25"/>
  <c r="H245" i="25"/>
  <c r="Z244" i="25"/>
  <c r="Y244" i="25"/>
  <c r="X244" i="25"/>
  <c r="U244" i="25"/>
  <c r="T244" i="25"/>
  <c r="S244" i="25"/>
  <c r="R244" i="25"/>
  <c r="Q244" i="25"/>
  <c r="P244" i="25"/>
  <c r="AA244" i="25" s="1"/>
  <c r="L244" i="25"/>
  <c r="K244" i="25"/>
  <c r="J244" i="25"/>
  <c r="I244" i="25"/>
  <c r="H244" i="25"/>
  <c r="Z243" i="25"/>
  <c r="Y243" i="25"/>
  <c r="X243" i="25"/>
  <c r="U243" i="25"/>
  <c r="T243" i="25"/>
  <c r="S243" i="25"/>
  <c r="R243" i="25"/>
  <c r="Q243" i="25"/>
  <c r="P243" i="25"/>
  <c r="AA243" i="25" s="1"/>
  <c r="L243" i="25"/>
  <c r="K243" i="25"/>
  <c r="J243" i="25"/>
  <c r="I243" i="25"/>
  <c r="H243" i="25"/>
  <c r="Z242" i="25"/>
  <c r="X242" i="25"/>
  <c r="Y242" i="25" s="1"/>
  <c r="U242" i="25"/>
  <c r="AA242" i="25" s="1"/>
  <c r="T242" i="25"/>
  <c r="S242" i="25"/>
  <c r="R242" i="25"/>
  <c r="Q242" i="25"/>
  <c r="P242" i="25"/>
  <c r="L242" i="25"/>
  <c r="K242" i="25"/>
  <c r="J242" i="25"/>
  <c r="I242" i="25"/>
  <c r="H242" i="25"/>
  <c r="Z241" i="25"/>
  <c r="Y241" i="25"/>
  <c r="X241" i="25"/>
  <c r="U241" i="25"/>
  <c r="T241" i="25"/>
  <c r="S241" i="25"/>
  <c r="R241" i="25"/>
  <c r="Q241" i="25"/>
  <c r="P241" i="25"/>
  <c r="AA241" i="25" s="1"/>
  <c r="L241" i="25"/>
  <c r="K241" i="25"/>
  <c r="J241" i="25"/>
  <c r="I241" i="25"/>
  <c r="H241" i="25"/>
  <c r="AA240" i="25"/>
  <c r="Z240" i="25"/>
  <c r="X240" i="25"/>
  <c r="Y240" i="25" s="1"/>
  <c r="U240" i="25"/>
  <c r="T240" i="25"/>
  <c r="S240" i="25"/>
  <c r="R240" i="25"/>
  <c r="Q240" i="25"/>
  <c r="P240" i="25"/>
  <c r="L240" i="25"/>
  <c r="K240" i="25"/>
  <c r="J240" i="25"/>
  <c r="I240" i="25"/>
  <c r="H240" i="25"/>
  <c r="Z239" i="25"/>
  <c r="X239" i="25"/>
  <c r="Y239" i="25" s="1"/>
  <c r="U239" i="25"/>
  <c r="T239" i="25"/>
  <c r="S239" i="25"/>
  <c r="R239" i="25"/>
  <c r="Q239" i="25"/>
  <c r="P239" i="25"/>
  <c r="AA239" i="25" s="1"/>
  <c r="L239" i="25"/>
  <c r="K239" i="25"/>
  <c r="J239" i="25"/>
  <c r="I239" i="25"/>
  <c r="H239" i="25"/>
  <c r="AA238" i="25"/>
  <c r="Z238" i="25"/>
  <c r="Y238" i="25"/>
  <c r="X238" i="25"/>
  <c r="U238" i="25"/>
  <c r="T238" i="25"/>
  <c r="S238" i="25"/>
  <c r="R238" i="25"/>
  <c r="Q238" i="25"/>
  <c r="P238" i="25"/>
  <c r="L238" i="25"/>
  <c r="K238" i="25"/>
  <c r="J238" i="25"/>
  <c r="I238" i="25"/>
  <c r="H238" i="25"/>
  <c r="Z237" i="25"/>
  <c r="X237" i="25"/>
  <c r="Y237" i="25" s="1"/>
  <c r="U237" i="25"/>
  <c r="T237" i="25"/>
  <c r="S237" i="25"/>
  <c r="R237" i="25"/>
  <c r="Q237" i="25"/>
  <c r="P237" i="25"/>
  <c r="AA237" i="25" s="1"/>
  <c r="L237" i="25"/>
  <c r="K237" i="25"/>
  <c r="J237" i="25"/>
  <c r="I237" i="25"/>
  <c r="H237" i="25"/>
  <c r="Z236" i="25"/>
  <c r="Y236" i="25"/>
  <c r="X236" i="25"/>
  <c r="U236" i="25"/>
  <c r="T236" i="25"/>
  <c r="S236" i="25"/>
  <c r="R236" i="25"/>
  <c r="Q236" i="25"/>
  <c r="P236" i="25"/>
  <c r="AA236" i="25" s="1"/>
  <c r="L236" i="25"/>
  <c r="K236" i="25"/>
  <c r="J236" i="25"/>
  <c r="I236" i="25"/>
  <c r="H236" i="25"/>
  <c r="Z235" i="25"/>
  <c r="X235" i="25"/>
  <c r="Y235" i="25" s="1"/>
  <c r="U235" i="25"/>
  <c r="T235" i="25"/>
  <c r="S235" i="25"/>
  <c r="R235" i="25"/>
  <c r="Q235" i="25"/>
  <c r="AA235" i="25" s="1"/>
  <c r="P235" i="25"/>
  <c r="L235" i="25"/>
  <c r="K235" i="25"/>
  <c r="J235" i="25"/>
  <c r="I235" i="25"/>
  <c r="H235" i="25"/>
  <c r="Z234" i="25"/>
  <c r="Y234" i="25"/>
  <c r="X234" i="25"/>
  <c r="U234" i="25"/>
  <c r="T234" i="25"/>
  <c r="S234" i="25"/>
  <c r="R234" i="25"/>
  <c r="Q234" i="25"/>
  <c r="P234" i="25"/>
  <c r="AA234" i="25" s="1"/>
  <c r="L234" i="25"/>
  <c r="K234" i="25"/>
  <c r="J234" i="25"/>
  <c r="I234" i="25"/>
  <c r="H234" i="25"/>
  <c r="Z233" i="25"/>
  <c r="X233" i="25"/>
  <c r="Y233" i="25" s="1"/>
  <c r="U233" i="25"/>
  <c r="T233" i="25"/>
  <c r="S233" i="25"/>
  <c r="R233" i="25"/>
  <c r="Q233" i="25"/>
  <c r="P233" i="25"/>
  <c r="AA233" i="25" s="1"/>
  <c r="L233" i="25"/>
  <c r="K233" i="25"/>
  <c r="J233" i="25"/>
  <c r="I233" i="25"/>
  <c r="H233" i="25"/>
  <c r="Z232" i="25"/>
  <c r="Y232" i="25"/>
  <c r="X232" i="25"/>
  <c r="U232" i="25"/>
  <c r="T232" i="25"/>
  <c r="S232" i="25"/>
  <c r="R232" i="25"/>
  <c r="Q232" i="25"/>
  <c r="P232" i="25"/>
  <c r="AA232" i="25" s="1"/>
  <c r="L232" i="25"/>
  <c r="K232" i="25"/>
  <c r="J232" i="25"/>
  <c r="I232" i="25"/>
  <c r="H232" i="25"/>
  <c r="Z231" i="25"/>
  <c r="X231" i="25"/>
  <c r="Y231" i="25" s="1"/>
  <c r="U231" i="25"/>
  <c r="T231" i="25"/>
  <c r="S231" i="25"/>
  <c r="R231" i="25"/>
  <c r="Q231" i="25"/>
  <c r="P231" i="25"/>
  <c r="AA231" i="25" s="1"/>
  <c r="L231" i="25"/>
  <c r="K231" i="25"/>
  <c r="J231" i="25"/>
  <c r="I231" i="25"/>
  <c r="H231" i="25"/>
  <c r="Z230" i="25"/>
  <c r="X230" i="25"/>
  <c r="Y230" i="25" s="1"/>
  <c r="U230" i="25"/>
  <c r="T230" i="25"/>
  <c r="S230" i="25"/>
  <c r="R230" i="25"/>
  <c r="Q230" i="25"/>
  <c r="AA230" i="25" s="1"/>
  <c r="P230" i="25"/>
  <c r="L230" i="25"/>
  <c r="K230" i="25"/>
  <c r="J230" i="25"/>
  <c r="I230" i="25"/>
  <c r="H230" i="25"/>
  <c r="Z229" i="25"/>
  <c r="Y229" i="25"/>
  <c r="X229" i="25"/>
  <c r="U229" i="25"/>
  <c r="T229" i="25"/>
  <c r="S229" i="25"/>
  <c r="R229" i="25"/>
  <c r="Q229" i="25"/>
  <c r="P229" i="25"/>
  <c r="AA229" i="25" s="1"/>
  <c r="L229" i="25"/>
  <c r="K229" i="25"/>
  <c r="J229" i="25"/>
  <c r="I229" i="25"/>
  <c r="H229" i="25"/>
  <c r="Z228" i="25"/>
  <c r="Y228" i="25"/>
  <c r="X228" i="25"/>
  <c r="U228" i="25"/>
  <c r="T228" i="25"/>
  <c r="S228" i="25"/>
  <c r="R228" i="25"/>
  <c r="Q228" i="25"/>
  <c r="P228" i="25"/>
  <c r="AA228" i="25" s="1"/>
  <c r="L228" i="25"/>
  <c r="K228" i="25"/>
  <c r="J228" i="25"/>
  <c r="I228" i="25"/>
  <c r="H228" i="25"/>
  <c r="Z227" i="25"/>
  <c r="Y227" i="25"/>
  <c r="X227" i="25"/>
  <c r="U227" i="25"/>
  <c r="T227" i="25"/>
  <c r="S227" i="25"/>
  <c r="R227" i="25"/>
  <c r="Q227" i="25"/>
  <c r="P227" i="25"/>
  <c r="AA227" i="25" s="1"/>
  <c r="L227" i="25"/>
  <c r="K227" i="25"/>
  <c r="J227" i="25"/>
  <c r="I227" i="25"/>
  <c r="H227" i="25"/>
  <c r="Z226" i="25"/>
  <c r="X226" i="25"/>
  <c r="Y226" i="25" s="1"/>
  <c r="U226" i="25"/>
  <c r="AA226" i="25" s="1"/>
  <c r="T226" i="25"/>
  <c r="S226" i="25"/>
  <c r="R226" i="25"/>
  <c r="Q226" i="25"/>
  <c r="P226" i="25"/>
  <c r="L226" i="25"/>
  <c r="K226" i="25"/>
  <c r="J226" i="25"/>
  <c r="I226" i="25"/>
  <c r="H226" i="25"/>
  <c r="Z225" i="25"/>
  <c r="Y225" i="25"/>
  <c r="X225" i="25"/>
  <c r="U225" i="25"/>
  <c r="T225" i="25"/>
  <c r="S225" i="25"/>
  <c r="R225" i="25"/>
  <c r="Q225" i="25"/>
  <c r="P225" i="25"/>
  <c r="AA225" i="25" s="1"/>
  <c r="L225" i="25"/>
  <c r="K225" i="25"/>
  <c r="J225" i="25"/>
  <c r="I225" i="25"/>
  <c r="H225" i="25"/>
  <c r="AA224" i="25"/>
  <c r="Z224" i="25"/>
  <c r="Y224" i="25"/>
  <c r="X224" i="25"/>
  <c r="U224" i="25"/>
  <c r="T224" i="25"/>
  <c r="S224" i="25"/>
  <c r="R224" i="25"/>
  <c r="Q224" i="25"/>
  <c r="P224" i="25"/>
  <c r="L224" i="25"/>
  <c r="K224" i="25"/>
  <c r="J224" i="25"/>
  <c r="I224" i="25"/>
  <c r="H224" i="25"/>
  <c r="Z223" i="25"/>
  <c r="X223" i="25"/>
  <c r="Y223" i="25" s="1"/>
  <c r="U223" i="25"/>
  <c r="T223" i="25"/>
  <c r="S223" i="25"/>
  <c r="R223" i="25"/>
  <c r="Q223" i="25"/>
  <c r="P223" i="25"/>
  <c r="AA223" i="25" s="1"/>
  <c r="L223" i="25"/>
  <c r="K223" i="25"/>
  <c r="J223" i="25"/>
  <c r="I223" i="25"/>
  <c r="H223" i="25"/>
  <c r="AA222" i="25"/>
  <c r="Z222" i="25"/>
  <c r="Y222" i="25"/>
  <c r="X222" i="25"/>
  <c r="U222" i="25"/>
  <c r="T222" i="25"/>
  <c r="S222" i="25"/>
  <c r="R222" i="25"/>
  <c r="Q222" i="25"/>
  <c r="P222" i="25"/>
  <c r="L222" i="25"/>
  <c r="K222" i="25"/>
  <c r="J222" i="25"/>
  <c r="I222" i="25"/>
  <c r="H222" i="25"/>
  <c r="Z221" i="25"/>
  <c r="X221" i="25"/>
  <c r="Y221" i="25" s="1"/>
  <c r="U221" i="25"/>
  <c r="T221" i="25"/>
  <c r="S221" i="25"/>
  <c r="R221" i="25"/>
  <c r="Q221" i="25"/>
  <c r="P221" i="25"/>
  <c r="AA221" i="25" s="1"/>
  <c r="L221" i="25"/>
  <c r="K221" i="25"/>
  <c r="J221" i="25"/>
  <c r="I221" i="25"/>
  <c r="H221" i="25"/>
  <c r="Z220" i="25"/>
  <c r="Y220" i="25"/>
  <c r="X220" i="25"/>
  <c r="U220" i="25"/>
  <c r="T220" i="25"/>
  <c r="S220" i="25"/>
  <c r="R220" i="25"/>
  <c r="Q220" i="25"/>
  <c r="P220" i="25"/>
  <c r="AA220" i="25" s="1"/>
  <c r="L220" i="25"/>
  <c r="K220" i="25"/>
  <c r="J220" i="25"/>
  <c r="I220" i="25"/>
  <c r="H220" i="25"/>
  <c r="Z219" i="25"/>
  <c r="X219" i="25"/>
  <c r="Y219" i="25" s="1"/>
  <c r="U219" i="25"/>
  <c r="T219" i="25"/>
  <c r="S219" i="25"/>
  <c r="R219" i="25"/>
  <c r="Q219" i="25"/>
  <c r="AA219" i="25" s="1"/>
  <c r="P219" i="25"/>
  <c r="L219" i="25"/>
  <c r="K219" i="25"/>
  <c r="J219" i="25"/>
  <c r="I219" i="25"/>
  <c r="H219" i="25"/>
  <c r="Z218" i="25"/>
  <c r="Y218" i="25"/>
  <c r="X218" i="25"/>
  <c r="U218" i="25"/>
  <c r="T218" i="25"/>
  <c r="S218" i="25"/>
  <c r="R218" i="25"/>
  <c r="Q218" i="25"/>
  <c r="P218" i="25"/>
  <c r="AA218" i="25" s="1"/>
  <c r="L218" i="25"/>
  <c r="K218" i="25"/>
  <c r="J218" i="25"/>
  <c r="I218" i="25"/>
  <c r="H218" i="25"/>
  <c r="Z217" i="25"/>
  <c r="X217" i="25"/>
  <c r="Y217" i="25" s="1"/>
  <c r="U217" i="25"/>
  <c r="T217" i="25"/>
  <c r="S217" i="25"/>
  <c r="R217" i="25"/>
  <c r="Q217" i="25"/>
  <c r="P217" i="25"/>
  <c r="AA217" i="25" s="1"/>
  <c r="L217" i="25"/>
  <c r="K217" i="25"/>
  <c r="J217" i="25"/>
  <c r="I217" i="25"/>
  <c r="H217" i="25"/>
  <c r="Z216" i="25"/>
  <c r="Y216" i="25"/>
  <c r="X216" i="25"/>
  <c r="U216" i="25"/>
  <c r="T216" i="25"/>
  <c r="S216" i="25"/>
  <c r="R216" i="25"/>
  <c r="Q216" i="25"/>
  <c r="P216" i="25"/>
  <c r="AA216" i="25" s="1"/>
  <c r="L216" i="25"/>
  <c r="K216" i="25"/>
  <c r="J216" i="25"/>
  <c r="I216" i="25"/>
  <c r="H216" i="25"/>
  <c r="Z215" i="25"/>
  <c r="X215" i="25"/>
  <c r="Y215" i="25" s="1"/>
  <c r="U215" i="25"/>
  <c r="T215" i="25"/>
  <c r="S215" i="25"/>
  <c r="R215" i="25"/>
  <c r="Q215" i="25"/>
  <c r="P215" i="25"/>
  <c r="AA215" i="25" s="1"/>
  <c r="L215" i="25"/>
  <c r="K215" i="25"/>
  <c r="J215" i="25"/>
  <c r="I215" i="25"/>
  <c r="H215" i="25"/>
  <c r="Z214" i="25"/>
  <c r="X214" i="25"/>
  <c r="Y214" i="25" s="1"/>
  <c r="U214" i="25"/>
  <c r="T214" i="25"/>
  <c r="S214" i="25"/>
  <c r="R214" i="25"/>
  <c r="Q214" i="25"/>
  <c r="AA214" i="25" s="1"/>
  <c r="P214" i="25"/>
  <c r="L214" i="25"/>
  <c r="K214" i="25"/>
  <c r="J214" i="25"/>
  <c r="I214" i="25"/>
  <c r="H214" i="25"/>
  <c r="Z213" i="25"/>
  <c r="Y213" i="25"/>
  <c r="X213" i="25"/>
  <c r="U213" i="25"/>
  <c r="T213" i="25"/>
  <c r="S213" i="25"/>
  <c r="R213" i="25"/>
  <c r="Q213" i="25"/>
  <c r="P213" i="25"/>
  <c r="AA213" i="25" s="1"/>
  <c r="L213" i="25"/>
  <c r="K213" i="25"/>
  <c r="J213" i="25"/>
  <c r="I213" i="25"/>
  <c r="H213" i="25"/>
  <c r="Z212" i="25"/>
  <c r="Y212" i="25"/>
  <c r="X212" i="25"/>
  <c r="U212" i="25"/>
  <c r="T212" i="25"/>
  <c r="S212" i="25"/>
  <c r="R212" i="25"/>
  <c r="Q212" i="25"/>
  <c r="P212" i="25"/>
  <c r="AA212" i="25" s="1"/>
  <c r="L212" i="25"/>
  <c r="K212" i="25"/>
  <c r="J212" i="25"/>
  <c r="I212" i="25"/>
  <c r="H212" i="25"/>
  <c r="Z211" i="25"/>
  <c r="Y211" i="25"/>
  <c r="X211" i="25"/>
  <c r="U211" i="25"/>
  <c r="T211" i="25"/>
  <c r="S211" i="25"/>
  <c r="R211" i="25"/>
  <c r="Q211" i="25"/>
  <c r="P211" i="25"/>
  <c r="AA211" i="25" s="1"/>
  <c r="L211" i="25"/>
  <c r="K211" i="25"/>
  <c r="J211" i="25"/>
  <c r="I211" i="25"/>
  <c r="H211" i="25"/>
  <c r="Z210" i="25"/>
  <c r="X210" i="25"/>
  <c r="Y210" i="25" s="1"/>
  <c r="U210" i="25"/>
  <c r="AA210" i="25" s="1"/>
  <c r="T210" i="25"/>
  <c r="S210" i="25"/>
  <c r="R210" i="25"/>
  <c r="Q210" i="25"/>
  <c r="P210" i="25"/>
  <c r="L210" i="25"/>
  <c r="K210" i="25"/>
  <c r="J210" i="25"/>
  <c r="I210" i="25"/>
  <c r="H210" i="25"/>
  <c r="Z209" i="25"/>
  <c r="Y209" i="25"/>
  <c r="X209" i="25"/>
  <c r="U209" i="25"/>
  <c r="T209" i="25"/>
  <c r="S209" i="25"/>
  <c r="R209" i="25"/>
  <c r="Q209" i="25"/>
  <c r="P209" i="25"/>
  <c r="AA209" i="25" s="1"/>
  <c r="L209" i="25"/>
  <c r="K209" i="25"/>
  <c r="J209" i="25"/>
  <c r="I209" i="25"/>
  <c r="H209" i="25"/>
  <c r="AA208" i="25"/>
  <c r="Z208" i="25"/>
  <c r="Y208" i="25"/>
  <c r="X208" i="25"/>
  <c r="U208" i="25"/>
  <c r="T208" i="25"/>
  <c r="S208" i="25"/>
  <c r="R208" i="25"/>
  <c r="Q208" i="25"/>
  <c r="P208" i="25"/>
  <c r="L208" i="25"/>
  <c r="K208" i="25"/>
  <c r="J208" i="25"/>
  <c r="I208" i="25"/>
  <c r="H208" i="25"/>
  <c r="Z207" i="25"/>
  <c r="X207" i="25"/>
  <c r="Y207" i="25" s="1"/>
  <c r="U207" i="25"/>
  <c r="T207" i="25"/>
  <c r="S207" i="25"/>
  <c r="R207" i="25"/>
  <c r="Q207" i="25"/>
  <c r="P207" i="25"/>
  <c r="AA207" i="25" s="1"/>
  <c r="L207" i="25"/>
  <c r="K207" i="25"/>
  <c r="J207" i="25"/>
  <c r="I207" i="25"/>
  <c r="H207" i="25"/>
  <c r="AA206" i="25"/>
  <c r="Z206" i="25"/>
  <c r="Y206" i="25"/>
  <c r="X206" i="25"/>
  <c r="U206" i="25"/>
  <c r="T206" i="25"/>
  <c r="S206" i="25"/>
  <c r="R206" i="25"/>
  <c r="Q206" i="25"/>
  <c r="P206" i="25"/>
  <c r="L206" i="25"/>
  <c r="K206" i="25"/>
  <c r="J206" i="25"/>
  <c r="I206" i="25"/>
  <c r="H206" i="25"/>
  <c r="Z205" i="25"/>
  <c r="X205" i="25"/>
  <c r="Y205" i="25" s="1"/>
  <c r="U205" i="25"/>
  <c r="T205" i="25"/>
  <c r="S205" i="25"/>
  <c r="R205" i="25"/>
  <c r="Q205" i="25"/>
  <c r="P205" i="25"/>
  <c r="AA205" i="25" s="1"/>
  <c r="L205" i="25"/>
  <c r="K205" i="25"/>
  <c r="J205" i="25"/>
  <c r="I205" i="25"/>
  <c r="H205" i="25"/>
  <c r="Z204" i="25"/>
  <c r="Y204" i="25"/>
  <c r="X204" i="25"/>
  <c r="U204" i="25"/>
  <c r="T204" i="25"/>
  <c r="S204" i="25"/>
  <c r="R204" i="25"/>
  <c r="Q204" i="25"/>
  <c r="P204" i="25"/>
  <c r="AA204" i="25" s="1"/>
  <c r="L204" i="25"/>
  <c r="K204" i="25"/>
  <c r="J204" i="25"/>
  <c r="I204" i="25"/>
  <c r="H204" i="25"/>
  <c r="Z203" i="25"/>
  <c r="X203" i="25"/>
  <c r="Y203" i="25" s="1"/>
  <c r="U203" i="25"/>
  <c r="T203" i="25"/>
  <c r="S203" i="25"/>
  <c r="R203" i="25"/>
  <c r="Q203" i="25"/>
  <c r="AA203" i="25" s="1"/>
  <c r="P203" i="25"/>
  <c r="L203" i="25"/>
  <c r="K203" i="25"/>
  <c r="J203" i="25"/>
  <c r="I203" i="25"/>
  <c r="H203" i="25"/>
  <c r="Z202" i="25"/>
  <c r="Y202" i="25"/>
  <c r="X202" i="25"/>
  <c r="U202" i="25"/>
  <c r="T202" i="25"/>
  <c r="S202" i="25"/>
  <c r="R202" i="25"/>
  <c r="Q202" i="25"/>
  <c r="P202" i="25"/>
  <c r="AA202" i="25" s="1"/>
  <c r="L202" i="25"/>
  <c r="K202" i="25"/>
  <c r="J202" i="25"/>
  <c r="I202" i="25"/>
  <c r="H202" i="25"/>
  <c r="Z201" i="25"/>
  <c r="X201" i="25"/>
  <c r="Y201" i="25" s="1"/>
  <c r="U201" i="25"/>
  <c r="T201" i="25"/>
  <c r="S201" i="25"/>
  <c r="R201" i="25"/>
  <c r="Q201" i="25"/>
  <c r="P201" i="25"/>
  <c r="AA201" i="25" s="1"/>
  <c r="L201" i="25"/>
  <c r="K201" i="25"/>
  <c r="J201" i="25"/>
  <c r="I201" i="25"/>
  <c r="H201" i="25"/>
  <c r="Z200" i="25"/>
  <c r="Y200" i="25"/>
  <c r="X200" i="25"/>
  <c r="U200" i="25"/>
  <c r="T200" i="25"/>
  <c r="S200" i="25"/>
  <c r="R200" i="25"/>
  <c r="Q200" i="25"/>
  <c r="P200" i="25"/>
  <c r="AA200" i="25" s="1"/>
  <c r="L200" i="25"/>
  <c r="K200" i="25"/>
  <c r="J200" i="25"/>
  <c r="I200" i="25"/>
  <c r="H200" i="25"/>
  <c r="Z199" i="25"/>
  <c r="X199" i="25"/>
  <c r="Y199" i="25" s="1"/>
  <c r="U199" i="25"/>
  <c r="T199" i="25"/>
  <c r="S199" i="25"/>
  <c r="R199" i="25"/>
  <c r="Q199" i="25"/>
  <c r="P199" i="25"/>
  <c r="AA199" i="25" s="1"/>
  <c r="L199" i="25"/>
  <c r="K199" i="25"/>
  <c r="J199" i="25"/>
  <c r="I199" i="25"/>
  <c r="H199" i="25"/>
  <c r="Z198" i="25"/>
  <c r="X198" i="25"/>
  <c r="Y198" i="25" s="1"/>
  <c r="U198" i="25"/>
  <c r="T198" i="25"/>
  <c r="S198" i="25"/>
  <c r="R198" i="25"/>
  <c r="Q198" i="25"/>
  <c r="AA198" i="25" s="1"/>
  <c r="P198" i="25"/>
  <c r="L198" i="25"/>
  <c r="K198" i="25"/>
  <c r="J198" i="25"/>
  <c r="I198" i="25"/>
  <c r="H198" i="25"/>
  <c r="Z197" i="25"/>
  <c r="Y197" i="25"/>
  <c r="X197" i="25"/>
  <c r="U197" i="25"/>
  <c r="T197" i="25"/>
  <c r="S197" i="25"/>
  <c r="R197" i="25"/>
  <c r="Q197" i="25"/>
  <c r="P197" i="25"/>
  <c r="AA197" i="25" s="1"/>
  <c r="L197" i="25"/>
  <c r="K197" i="25"/>
  <c r="J197" i="25"/>
  <c r="I197" i="25"/>
  <c r="H197" i="25"/>
  <c r="Z196" i="25"/>
  <c r="Y196" i="25"/>
  <c r="X196" i="25"/>
  <c r="U196" i="25"/>
  <c r="T196" i="25"/>
  <c r="S196" i="25"/>
  <c r="R196" i="25"/>
  <c r="Q196" i="25"/>
  <c r="P196" i="25"/>
  <c r="AA196" i="25" s="1"/>
  <c r="L196" i="25"/>
  <c r="K196" i="25"/>
  <c r="J196" i="25"/>
  <c r="I196" i="25"/>
  <c r="H196" i="25"/>
  <c r="Z195" i="25"/>
  <c r="Y195" i="25"/>
  <c r="X195" i="25"/>
  <c r="U195" i="25"/>
  <c r="T195" i="25"/>
  <c r="S195" i="25"/>
  <c r="R195" i="25"/>
  <c r="Q195" i="25"/>
  <c r="P195" i="25"/>
  <c r="AA195" i="25" s="1"/>
  <c r="L195" i="25"/>
  <c r="K195" i="25"/>
  <c r="J195" i="25"/>
  <c r="I195" i="25"/>
  <c r="H195" i="25"/>
  <c r="AA194" i="25"/>
  <c r="Z194" i="25"/>
  <c r="X194" i="25"/>
  <c r="Y194" i="25" s="1"/>
  <c r="U194" i="25"/>
  <c r="T194" i="25"/>
  <c r="S194" i="25"/>
  <c r="R194" i="25"/>
  <c r="Q194" i="25"/>
  <c r="P194" i="25"/>
  <c r="L194" i="25"/>
  <c r="K194" i="25"/>
  <c r="J194" i="25"/>
  <c r="I194" i="25"/>
  <c r="H194" i="25"/>
  <c r="Z193" i="25"/>
  <c r="Y193" i="25"/>
  <c r="X193" i="25"/>
  <c r="U193" i="25"/>
  <c r="T193" i="25"/>
  <c r="S193" i="25"/>
  <c r="R193" i="25"/>
  <c r="Q193" i="25"/>
  <c r="P193" i="25"/>
  <c r="AA193" i="25" s="1"/>
  <c r="L193" i="25"/>
  <c r="K193" i="25"/>
  <c r="J193" i="25"/>
  <c r="I193" i="25"/>
  <c r="H193" i="25"/>
  <c r="AA192" i="25"/>
  <c r="Z192" i="25"/>
  <c r="Y192" i="25"/>
  <c r="X192" i="25"/>
  <c r="U192" i="25"/>
  <c r="T192" i="25"/>
  <c r="S192" i="25"/>
  <c r="R192" i="25"/>
  <c r="Q192" i="25"/>
  <c r="P192" i="25"/>
  <c r="L192" i="25"/>
  <c r="K192" i="25"/>
  <c r="J192" i="25"/>
  <c r="I192" i="25"/>
  <c r="H192" i="25"/>
  <c r="Z191" i="25"/>
  <c r="X191" i="25"/>
  <c r="Y191" i="25" s="1"/>
  <c r="U191" i="25"/>
  <c r="T191" i="25"/>
  <c r="S191" i="25"/>
  <c r="R191" i="25"/>
  <c r="Q191" i="25"/>
  <c r="P191" i="25"/>
  <c r="AA191" i="25" s="1"/>
  <c r="L191" i="25"/>
  <c r="K191" i="25"/>
  <c r="J191" i="25"/>
  <c r="I191" i="25"/>
  <c r="H191" i="25"/>
  <c r="AA190" i="25"/>
  <c r="Z190" i="25"/>
  <c r="Y190" i="25"/>
  <c r="X190" i="25"/>
  <c r="U190" i="25"/>
  <c r="T190" i="25"/>
  <c r="S190" i="25"/>
  <c r="R190" i="25"/>
  <c r="Q190" i="25"/>
  <c r="P190" i="25"/>
  <c r="L190" i="25"/>
  <c r="K190" i="25"/>
  <c r="J190" i="25"/>
  <c r="I190" i="25"/>
  <c r="H190" i="25"/>
  <c r="Z189" i="25"/>
  <c r="X189" i="25"/>
  <c r="Y189" i="25" s="1"/>
  <c r="U189" i="25"/>
  <c r="T189" i="25"/>
  <c r="S189" i="25"/>
  <c r="R189" i="25"/>
  <c r="Q189" i="25"/>
  <c r="P189" i="25"/>
  <c r="AA189" i="25" s="1"/>
  <c r="L189" i="25"/>
  <c r="K189" i="25"/>
  <c r="J189" i="25"/>
  <c r="I189" i="25"/>
  <c r="H189" i="25"/>
  <c r="Z188" i="25"/>
  <c r="Y188" i="25"/>
  <c r="X188" i="25"/>
  <c r="U188" i="25"/>
  <c r="T188" i="25"/>
  <c r="S188" i="25"/>
  <c r="R188" i="25"/>
  <c r="Q188" i="25"/>
  <c r="P188" i="25"/>
  <c r="AA188" i="25" s="1"/>
  <c r="L188" i="25"/>
  <c r="K188" i="25"/>
  <c r="J188" i="25"/>
  <c r="I188" i="25"/>
  <c r="H188" i="25"/>
  <c r="Z187" i="25"/>
  <c r="X187" i="25"/>
  <c r="Y187" i="25" s="1"/>
  <c r="U187" i="25"/>
  <c r="T187" i="25"/>
  <c r="S187" i="25"/>
  <c r="R187" i="25"/>
  <c r="Q187" i="25"/>
  <c r="P187" i="25"/>
  <c r="AA187" i="25" s="1"/>
  <c r="L187" i="25"/>
  <c r="K187" i="25"/>
  <c r="J187" i="25"/>
  <c r="I187" i="25"/>
  <c r="H187" i="25"/>
  <c r="Z186" i="25"/>
  <c r="Y186" i="25"/>
  <c r="X186" i="25"/>
  <c r="U186" i="25"/>
  <c r="T186" i="25"/>
  <c r="S186" i="25"/>
  <c r="R186" i="25"/>
  <c r="Q186" i="25"/>
  <c r="P186" i="25"/>
  <c r="AA186" i="25" s="1"/>
  <c r="L186" i="25"/>
  <c r="K186" i="25"/>
  <c r="J186" i="25"/>
  <c r="I186" i="25"/>
  <c r="H186" i="25"/>
  <c r="Z185" i="25"/>
  <c r="X185" i="25"/>
  <c r="Y185" i="25" s="1"/>
  <c r="U185" i="25"/>
  <c r="T185" i="25"/>
  <c r="S185" i="25"/>
  <c r="R185" i="25"/>
  <c r="Q185" i="25"/>
  <c r="P185" i="25"/>
  <c r="AA185" i="25" s="1"/>
  <c r="L185" i="25"/>
  <c r="K185" i="25"/>
  <c r="J185" i="25"/>
  <c r="I185" i="25"/>
  <c r="H185" i="25"/>
  <c r="Z184" i="25"/>
  <c r="Y184" i="25"/>
  <c r="X184" i="25"/>
  <c r="U184" i="25"/>
  <c r="T184" i="25"/>
  <c r="S184" i="25"/>
  <c r="R184" i="25"/>
  <c r="Q184" i="25"/>
  <c r="P184" i="25"/>
  <c r="AA184" i="25" s="1"/>
  <c r="L184" i="25"/>
  <c r="K184" i="25"/>
  <c r="J184" i="25"/>
  <c r="I184" i="25"/>
  <c r="H184" i="25"/>
  <c r="Z183" i="25"/>
  <c r="X183" i="25"/>
  <c r="Y183" i="25" s="1"/>
  <c r="U183" i="25"/>
  <c r="T183" i="25"/>
  <c r="S183" i="25"/>
  <c r="R183" i="25"/>
  <c r="Q183" i="25"/>
  <c r="P183" i="25"/>
  <c r="AA183" i="25" s="1"/>
  <c r="L183" i="25"/>
  <c r="K183" i="25"/>
  <c r="J183" i="25"/>
  <c r="I183" i="25"/>
  <c r="H183" i="25"/>
  <c r="Z182" i="25"/>
  <c r="X182" i="25"/>
  <c r="Y182" i="25" s="1"/>
  <c r="U182" i="25"/>
  <c r="T182" i="25"/>
  <c r="S182" i="25"/>
  <c r="R182" i="25"/>
  <c r="Q182" i="25"/>
  <c r="AA182" i="25" s="1"/>
  <c r="P182" i="25"/>
  <c r="L182" i="25"/>
  <c r="K182" i="25"/>
  <c r="J182" i="25"/>
  <c r="I182" i="25"/>
  <c r="H182" i="25"/>
  <c r="Z181" i="25"/>
  <c r="Y181" i="25"/>
  <c r="X181" i="25"/>
  <c r="U181" i="25"/>
  <c r="T181" i="25"/>
  <c r="S181" i="25"/>
  <c r="R181" i="25"/>
  <c r="Q181" i="25"/>
  <c r="P181" i="25"/>
  <c r="AA181" i="25" s="1"/>
  <c r="L181" i="25"/>
  <c r="K181" i="25"/>
  <c r="J181" i="25"/>
  <c r="I181" i="25"/>
  <c r="H181" i="25"/>
  <c r="Z180" i="25"/>
  <c r="Y180" i="25"/>
  <c r="X180" i="25"/>
  <c r="U180" i="25"/>
  <c r="T180" i="25"/>
  <c r="S180" i="25"/>
  <c r="R180" i="25"/>
  <c r="Q180" i="25"/>
  <c r="P180" i="25"/>
  <c r="AA180" i="25" s="1"/>
  <c r="L180" i="25"/>
  <c r="K180" i="25"/>
  <c r="J180" i="25"/>
  <c r="I180" i="25"/>
  <c r="H180" i="25"/>
  <c r="Z179" i="25"/>
  <c r="Y179" i="25"/>
  <c r="X179" i="25"/>
  <c r="U179" i="25"/>
  <c r="T179" i="25"/>
  <c r="S179" i="25"/>
  <c r="R179" i="25"/>
  <c r="Q179" i="25"/>
  <c r="P179" i="25"/>
  <c r="AA179" i="25" s="1"/>
  <c r="L179" i="25"/>
  <c r="K179" i="25"/>
  <c r="J179" i="25"/>
  <c r="I179" i="25"/>
  <c r="H179" i="25"/>
  <c r="AA178" i="25"/>
  <c r="Z178" i="25"/>
  <c r="X178" i="25"/>
  <c r="Y178" i="25" s="1"/>
  <c r="U178" i="25"/>
  <c r="T178" i="25"/>
  <c r="S178" i="25"/>
  <c r="R178" i="25"/>
  <c r="Q178" i="25"/>
  <c r="P178" i="25"/>
  <c r="L178" i="25"/>
  <c r="K178" i="25"/>
  <c r="J178" i="25"/>
  <c r="I178" i="25"/>
  <c r="H178" i="25"/>
  <c r="Z177" i="25"/>
  <c r="Y177" i="25"/>
  <c r="X177" i="25"/>
  <c r="U177" i="25"/>
  <c r="T177" i="25"/>
  <c r="S177" i="25"/>
  <c r="R177" i="25"/>
  <c r="Q177" i="25"/>
  <c r="P177" i="25"/>
  <c r="AA177" i="25" s="1"/>
  <c r="L177" i="25"/>
  <c r="K177" i="25"/>
  <c r="J177" i="25"/>
  <c r="I177" i="25"/>
  <c r="H177" i="25"/>
  <c r="AA176" i="25"/>
  <c r="Z176" i="25"/>
  <c r="Y176" i="25"/>
  <c r="X176" i="25"/>
  <c r="U176" i="25"/>
  <c r="T176" i="25"/>
  <c r="S176" i="25"/>
  <c r="R176" i="25"/>
  <c r="Q176" i="25"/>
  <c r="P176" i="25"/>
  <c r="L176" i="25"/>
  <c r="K176" i="25"/>
  <c r="J176" i="25"/>
  <c r="I176" i="25"/>
  <c r="H176" i="25"/>
  <c r="Z175" i="25"/>
  <c r="X175" i="25"/>
  <c r="Y175" i="25" s="1"/>
  <c r="U175" i="25"/>
  <c r="T175" i="25"/>
  <c r="S175" i="25"/>
  <c r="R175" i="25"/>
  <c r="Q175" i="25"/>
  <c r="P175" i="25"/>
  <c r="AA175" i="25" s="1"/>
  <c r="L175" i="25"/>
  <c r="K175" i="25"/>
  <c r="J175" i="25"/>
  <c r="I175" i="25"/>
  <c r="H175" i="25"/>
  <c r="AA174" i="25"/>
  <c r="Z174" i="25"/>
  <c r="Y174" i="25"/>
  <c r="X174" i="25"/>
  <c r="U174" i="25"/>
  <c r="T174" i="25"/>
  <c r="S174" i="25"/>
  <c r="R174" i="25"/>
  <c r="Q174" i="25"/>
  <c r="P174" i="25"/>
  <c r="L174" i="25"/>
  <c r="K174" i="25"/>
  <c r="J174" i="25"/>
  <c r="I174" i="25"/>
  <c r="H174" i="25"/>
  <c r="Z173" i="25"/>
  <c r="X173" i="25"/>
  <c r="Y173" i="25" s="1"/>
  <c r="U173" i="25"/>
  <c r="T173" i="25"/>
  <c r="S173" i="25"/>
  <c r="R173" i="25"/>
  <c r="Q173" i="25"/>
  <c r="P173" i="25"/>
  <c r="AA173" i="25" s="1"/>
  <c r="L173" i="25"/>
  <c r="K173" i="25"/>
  <c r="J173" i="25"/>
  <c r="I173" i="25"/>
  <c r="H173" i="25"/>
  <c r="Z172" i="25"/>
  <c r="Y172" i="25"/>
  <c r="X172" i="25"/>
  <c r="U172" i="25"/>
  <c r="T172" i="25"/>
  <c r="S172" i="25"/>
  <c r="R172" i="25"/>
  <c r="Q172" i="25"/>
  <c r="P172" i="25"/>
  <c r="AA172" i="25" s="1"/>
  <c r="L172" i="25"/>
  <c r="K172" i="25"/>
  <c r="J172" i="25"/>
  <c r="I172" i="25"/>
  <c r="H172" i="25"/>
  <c r="Z171" i="25"/>
  <c r="X171" i="25"/>
  <c r="Y171" i="25" s="1"/>
  <c r="U171" i="25"/>
  <c r="T171" i="25"/>
  <c r="S171" i="25"/>
  <c r="R171" i="25"/>
  <c r="Q171" i="25"/>
  <c r="P171" i="25"/>
  <c r="AA171" i="25" s="1"/>
  <c r="L171" i="25"/>
  <c r="K171" i="25"/>
  <c r="J171" i="25"/>
  <c r="I171" i="25"/>
  <c r="H171" i="25"/>
  <c r="Z170" i="25"/>
  <c r="Y170" i="25"/>
  <c r="X170" i="25"/>
  <c r="U170" i="25"/>
  <c r="T170" i="25"/>
  <c r="S170" i="25"/>
  <c r="R170" i="25"/>
  <c r="Q170" i="25"/>
  <c r="P170" i="25"/>
  <c r="AA170" i="25" s="1"/>
  <c r="L170" i="25"/>
  <c r="K170" i="25"/>
  <c r="J170" i="25"/>
  <c r="I170" i="25"/>
  <c r="H170" i="25"/>
  <c r="Z169" i="25"/>
  <c r="X169" i="25"/>
  <c r="Y169" i="25" s="1"/>
  <c r="U169" i="25"/>
  <c r="T169" i="25"/>
  <c r="S169" i="25"/>
  <c r="R169" i="25"/>
  <c r="Q169" i="25"/>
  <c r="P169" i="25"/>
  <c r="AA169" i="25" s="1"/>
  <c r="L169" i="25"/>
  <c r="K169" i="25"/>
  <c r="J169" i="25"/>
  <c r="I169" i="25"/>
  <c r="H169" i="25"/>
  <c r="Z168" i="25"/>
  <c r="Y168" i="25"/>
  <c r="X168" i="25"/>
  <c r="U168" i="25"/>
  <c r="T168" i="25"/>
  <c r="S168" i="25"/>
  <c r="R168" i="25"/>
  <c r="Q168" i="25"/>
  <c r="P168" i="25"/>
  <c r="AA168" i="25" s="1"/>
  <c r="L168" i="25"/>
  <c r="K168" i="25"/>
  <c r="J168" i="25"/>
  <c r="I168" i="25"/>
  <c r="H168" i="25"/>
  <c r="Z167" i="25"/>
  <c r="X167" i="25"/>
  <c r="Y167" i="25" s="1"/>
  <c r="U167" i="25"/>
  <c r="T167" i="25"/>
  <c r="S167" i="25"/>
  <c r="R167" i="25"/>
  <c r="Q167" i="25"/>
  <c r="P167" i="25"/>
  <c r="AA167" i="25" s="1"/>
  <c r="L167" i="25"/>
  <c r="K167" i="25"/>
  <c r="J167" i="25"/>
  <c r="I167" i="25"/>
  <c r="H167" i="25"/>
  <c r="Z166" i="25"/>
  <c r="X166" i="25"/>
  <c r="Y166" i="25" s="1"/>
  <c r="U166" i="25"/>
  <c r="T166" i="25"/>
  <c r="S166" i="25"/>
  <c r="R166" i="25"/>
  <c r="Q166" i="25"/>
  <c r="AA166" i="25" s="1"/>
  <c r="P166" i="25"/>
  <c r="L166" i="25"/>
  <c r="K166" i="25"/>
  <c r="J166" i="25"/>
  <c r="I166" i="25"/>
  <c r="H166" i="25"/>
  <c r="Z165" i="25"/>
  <c r="Y165" i="25"/>
  <c r="X165" i="25"/>
  <c r="U165" i="25"/>
  <c r="T165" i="25"/>
  <c r="S165" i="25"/>
  <c r="R165" i="25"/>
  <c r="Q165" i="25"/>
  <c r="P165" i="25"/>
  <c r="AA165" i="25" s="1"/>
  <c r="L165" i="25"/>
  <c r="K165" i="25"/>
  <c r="J165" i="25"/>
  <c r="I165" i="25"/>
  <c r="H165" i="25"/>
  <c r="Z164" i="25"/>
  <c r="Y164" i="25"/>
  <c r="X164" i="25"/>
  <c r="U164" i="25"/>
  <c r="T164" i="25"/>
  <c r="S164" i="25"/>
  <c r="R164" i="25"/>
  <c r="Q164" i="25"/>
  <c r="P164" i="25"/>
  <c r="AA164" i="25" s="1"/>
  <c r="L164" i="25"/>
  <c r="K164" i="25"/>
  <c r="J164" i="25"/>
  <c r="I164" i="25"/>
  <c r="H164" i="25"/>
  <c r="Z163" i="25"/>
  <c r="Y163" i="25"/>
  <c r="X163" i="25"/>
  <c r="U163" i="25"/>
  <c r="T163" i="25"/>
  <c r="S163" i="25"/>
  <c r="R163" i="25"/>
  <c r="Q163" i="25"/>
  <c r="P163" i="25"/>
  <c r="AA163" i="25" s="1"/>
  <c r="L163" i="25"/>
  <c r="K163" i="25"/>
  <c r="J163" i="25"/>
  <c r="I163" i="25"/>
  <c r="H163" i="25"/>
  <c r="AA162" i="25"/>
  <c r="Z162" i="25"/>
  <c r="X162" i="25"/>
  <c r="Y162" i="25" s="1"/>
  <c r="U162" i="25"/>
  <c r="T162" i="25"/>
  <c r="S162" i="25"/>
  <c r="R162" i="25"/>
  <c r="Q162" i="25"/>
  <c r="P162" i="25"/>
  <c r="L162" i="25"/>
  <c r="K162" i="25"/>
  <c r="J162" i="25"/>
  <c r="I162" i="25"/>
  <c r="H162" i="25"/>
  <c r="Z161" i="25"/>
  <c r="Y161" i="25"/>
  <c r="X161" i="25"/>
  <c r="U161" i="25"/>
  <c r="T161" i="25"/>
  <c r="S161" i="25"/>
  <c r="R161" i="25"/>
  <c r="Q161" i="25"/>
  <c r="P161" i="25"/>
  <c r="AA161" i="25" s="1"/>
  <c r="L161" i="25"/>
  <c r="K161" i="25"/>
  <c r="J161" i="25"/>
  <c r="I161" i="25"/>
  <c r="H161" i="25"/>
  <c r="AA160" i="25"/>
  <c r="Z160" i="25"/>
  <c r="Y160" i="25"/>
  <c r="X160" i="25"/>
  <c r="U160" i="25"/>
  <c r="T160" i="25"/>
  <c r="S160" i="25"/>
  <c r="R160" i="25"/>
  <c r="Q160" i="25"/>
  <c r="P160" i="25"/>
  <c r="L160" i="25"/>
  <c r="K160" i="25"/>
  <c r="J160" i="25"/>
  <c r="I160" i="25"/>
  <c r="H160" i="25"/>
  <c r="Z159" i="25"/>
  <c r="X159" i="25"/>
  <c r="Y159" i="25" s="1"/>
  <c r="U159" i="25"/>
  <c r="T159" i="25"/>
  <c r="S159" i="25"/>
  <c r="R159" i="25"/>
  <c r="Q159" i="25"/>
  <c r="P159" i="25"/>
  <c r="AA159" i="25" s="1"/>
  <c r="L159" i="25"/>
  <c r="K159" i="25"/>
  <c r="J159" i="25"/>
  <c r="I159" i="25"/>
  <c r="H159" i="25"/>
  <c r="AA158" i="25"/>
  <c r="Z158" i="25"/>
  <c r="Y158" i="25"/>
  <c r="X158" i="25"/>
  <c r="U158" i="25"/>
  <c r="T158" i="25"/>
  <c r="S158" i="25"/>
  <c r="R158" i="25"/>
  <c r="Q158" i="25"/>
  <c r="P158" i="25"/>
  <c r="L158" i="25"/>
  <c r="K158" i="25"/>
  <c r="J158" i="25"/>
  <c r="I158" i="25"/>
  <c r="H158" i="25"/>
  <c r="Z157" i="25"/>
  <c r="X157" i="25"/>
  <c r="Y157" i="25" s="1"/>
  <c r="U157" i="25"/>
  <c r="T157" i="25"/>
  <c r="S157" i="25"/>
  <c r="R157" i="25"/>
  <c r="Q157" i="25"/>
  <c r="P157" i="25"/>
  <c r="AA157" i="25" s="1"/>
  <c r="L157" i="25"/>
  <c r="K157" i="25"/>
  <c r="J157" i="25"/>
  <c r="I157" i="25"/>
  <c r="H157" i="25"/>
  <c r="Z156" i="25"/>
  <c r="Y156" i="25"/>
  <c r="X156" i="25"/>
  <c r="U156" i="25"/>
  <c r="T156" i="25"/>
  <c r="S156" i="25"/>
  <c r="R156" i="25"/>
  <c r="Q156" i="25"/>
  <c r="P156" i="25"/>
  <c r="AA156" i="25" s="1"/>
  <c r="L156" i="25"/>
  <c r="K156" i="25"/>
  <c r="J156" i="25"/>
  <c r="I156" i="25"/>
  <c r="H156" i="25"/>
  <c r="Z155" i="25"/>
  <c r="X155" i="25"/>
  <c r="Y155" i="25" s="1"/>
  <c r="U155" i="25"/>
  <c r="T155" i="25"/>
  <c r="S155" i="25"/>
  <c r="R155" i="25"/>
  <c r="Q155" i="25"/>
  <c r="P155" i="25"/>
  <c r="AA155" i="25" s="1"/>
  <c r="L155" i="25"/>
  <c r="K155" i="25"/>
  <c r="J155" i="25"/>
  <c r="I155" i="25"/>
  <c r="H155" i="25"/>
  <c r="Z154" i="25"/>
  <c r="Y154" i="25"/>
  <c r="X154" i="25"/>
  <c r="U154" i="25"/>
  <c r="T154" i="25"/>
  <c r="S154" i="25"/>
  <c r="R154" i="25"/>
  <c r="Q154" i="25"/>
  <c r="P154" i="25"/>
  <c r="AA154" i="25" s="1"/>
  <c r="L154" i="25"/>
  <c r="K154" i="25"/>
  <c r="J154" i="25"/>
  <c r="I154" i="25"/>
  <c r="H154" i="25"/>
  <c r="Z153" i="25"/>
  <c r="X153" i="25"/>
  <c r="Y153" i="25" s="1"/>
  <c r="U153" i="25"/>
  <c r="T153" i="25"/>
  <c r="S153" i="25"/>
  <c r="R153" i="25"/>
  <c r="Q153" i="25"/>
  <c r="P153" i="25"/>
  <c r="AA153" i="25" s="1"/>
  <c r="L153" i="25"/>
  <c r="K153" i="25"/>
  <c r="J153" i="25"/>
  <c r="I153" i="25"/>
  <c r="H153" i="25"/>
  <c r="Z152" i="25"/>
  <c r="Y152" i="25"/>
  <c r="X152" i="25"/>
  <c r="U152" i="25"/>
  <c r="T152" i="25"/>
  <c r="S152" i="25"/>
  <c r="R152" i="25"/>
  <c r="Q152" i="25"/>
  <c r="P152" i="25"/>
  <c r="AA152" i="25" s="1"/>
  <c r="L152" i="25"/>
  <c r="K152" i="25"/>
  <c r="J152" i="25"/>
  <c r="I152" i="25"/>
  <c r="H152" i="25"/>
  <c r="Z151" i="25"/>
  <c r="X151" i="25"/>
  <c r="Y151" i="25" s="1"/>
  <c r="U151" i="25"/>
  <c r="T151" i="25"/>
  <c r="S151" i="25"/>
  <c r="R151" i="25"/>
  <c r="Q151" i="25"/>
  <c r="P151" i="25"/>
  <c r="AA151" i="25" s="1"/>
  <c r="L151" i="25"/>
  <c r="K151" i="25"/>
  <c r="J151" i="25"/>
  <c r="I151" i="25"/>
  <c r="H151" i="25"/>
  <c r="Z150" i="25"/>
  <c r="X150" i="25"/>
  <c r="Y150" i="25" s="1"/>
  <c r="U150" i="25"/>
  <c r="T150" i="25"/>
  <c r="S150" i="25"/>
  <c r="R150" i="25"/>
  <c r="Q150" i="25"/>
  <c r="AA150" i="25" s="1"/>
  <c r="P150" i="25"/>
  <c r="L150" i="25"/>
  <c r="K150" i="25"/>
  <c r="J150" i="25"/>
  <c r="I150" i="25"/>
  <c r="H150" i="25"/>
  <c r="Z149" i="25"/>
  <c r="Y149" i="25"/>
  <c r="X149" i="25"/>
  <c r="U149" i="25"/>
  <c r="T149" i="25"/>
  <c r="S149" i="25"/>
  <c r="R149" i="25"/>
  <c r="Q149" i="25"/>
  <c r="P149" i="25"/>
  <c r="AA149" i="25" s="1"/>
  <c r="L149" i="25"/>
  <c r="K149" i="25"/>
  <c r="J149" i="25"/>
  <c r="I149" i="25"/>
  <c r="H149" i="25"/>
  <c r="Z148" i="25"/>
  <c r="Y148" i="25"/>
  <c r="X148" i="25"/>
  <c r="U148" i="25"/>
  <c r="T148" i="25"/>
  <c r="S148" i="25"/>
  <c r="R148" i="25"/>
  <c r="Q148" i="25"/>
  <c r="AA148" i="25" s="1"/>
  <c r="P148" i="25"/>
  <c r="L148" i="25"/>
  <c r="K148" i="25"/>
  <c r="J148" i="25"/>
  <c r="I148" i="25"/>
  <c r="H148" i="25"/>
  <c r="Z147" i="25"/>
  <c r="Y147" i="25"/>
  <c r="X147" i="25"/>
  <c r="U147" i="25"/>
  <c r="T147" i="25"/>
  <c r="S147" i="25"/>
  <c r="R147" i="25"/>
  <c r="Q147" i="25"/>
  <c r="P147" i="25"/>
  <c r="AA147" i="25" s="1"/>
  <c r="L147" i="25"/>
  <c r="K147" i="25"/>
  <c r="J147" i="25"/>
  <c r="I147" i="25"/>
  <c r="H147" i="25"/>
  <c r="AA146" i="25"/>
  <c r="Z146" i="25"/>
  <c r="X146" i="25"/>
  <c r="Y146" i="25" s="1"/>
  <c r="U146" i="25"/>
  <c r="T146" i="25"/>
  <c r="S146" i="25"/>
  <c r="R146" i="25"/>
  <c r="Q146" i="25"/>
  <c r="P146" i="25"/>
  <c r="L146" i="25"/>
  <c r="K146" i="25"/>
  <c r="J146" i="25"/>
  <c r="I146" i="25"/>
  <c r="H146" i="25"/>
  <c r="Z145" i="25"/>
  <c r="Y145" i="25"/>
  <c r="X145" i="25"/>
  <c r="U145" i="25"/>
  <c r="T145" i="25"/>
  <c r="S145" i="25"/>
  <c r="R145" i="25"/>
  <c r="Q145" i="25"/>
  <c r="P145" i="25"/>
  <c r="AA145" i="25" s="1"/>
  <c r="L145" i="25"/>
  <c r="K145" i="25"/>
  <c r="J145" i="25"/>
  <c r="I145" i="25"/>
  <c r="H145" i="25"/>
  <c r="AA144" i="25"/>
  <c r="Z144" i="25"/>
  <c r="X144" i="25"/>
  <c r="Y144" i="25" s="1"/>
  <c r="U144" i="25"/>
  <c r="T144" i="25"/>
  <c r="S144" i="25"/>
  <c r="R144" i="25"/>
  <c r="Q144" i="25"/>
  <c r="P144" i="25"/>
  <c r="L144" i="25"/>
  <c r="K144" i="25"/>
  <c r="J144" i="25"/>
  <c r="I144" i="25"/>
  <c r="H144" i="25"/>
  <c r="Z143" i="25"/>
  <c r="X143" i="25"/>
  <c r="Y143" i="25" s="1"/>
  <c r="U143" i="25"/>
  <c r="T143" i="25"/>
  <c r="S143" i="25"/>
  <c r="R143" i="25"/>
  <c r="Q143" i="25"/>
  <c r="P143" i="25"/>
  <c r="AA143" i="25" s="1"/>
  <c r="L143" i="25"/>
  <c r="K143" i="25"/>
  <c r="J143" i="25"/>
  <c r="I143" i="25"/>
  <c r="H143" i="25"/>
  <c r="AA142" i="25"/>
  <c r="Z142" i="25"/>
  <c r="Y142" i="25"/>
  <c r="X142" i="25"/>
  <c r="U142" i="25"/>
  <c r="T142" i="25"/>
  <c r="S142" i="25"/>
  <c r="R142" i="25"/>
  <c r="Q142" i="25"/>
  <c r="P142" i="25"/>
  <c r="L142" i="25"/>
  <c r="K142" i="25"/>
  <c r="J142" i="25"/>
  <c r="I142" i="25"/>
  <c r="H142" i="25"/>
  <c r="Z141" i="25"/>
  <c r="X141" i="25"/>
  <c r="Y141" i="25" s="1"/>
  <c r="U141" i="25"/>
  <c r="T141" i="25"/>
  <c r="S141" i="25"/>
  <c r="R141" i="25"/>
  <c r="Q141" i="25"/>
  <c r="P141" i="25"/>
  <c r="AA141" i="25" s="1"/>
  <c r="L141" i="25"/>
  <c r="K141" i="25"/>
  <c r="J141" i="25"/>
  <c r="I141" i="25"/>
  <c r="H141" i="25"/>
  <c r="Z140" i="25"/>
  <c r="Y140" i="25"/>
  <c r="X140" i="25"/>
  <c r="U140" i="25"/>
  <c r="T140" i="25"/>
  <c r="S140" i="25"/>
  <c r="R140" i="25"/>
  <c r="Q140" i="25"/>
  <c r="P140" i="25"/>
  <c r="AA140" i="25" s="1"/>
  <c r="L140" i="25"/>
  <c r="K140" i="25"/>
  <c r="J140" i="25"/>
  <c r="I140" i="25"/>
  <c r="H140" i="25"/>
  <c r="Z139" i="25"/>
  <c r="X139" i="25"/>
  <c r="Y139" i="25" s="1"/>
  <c r="U139" i="25"/>
  <c r="T139" i="25"/>
  <c r="S139" i="25"/>
  <c r="R139" i="25"/>
  <c r="Q139" i="25"/>
  <c r="P139" i="25"/>
  <c r="AA139" i="25" s="1"/>
  <c r="L139" i="25"/>
  <c r="K139" i="25"/>
  <c r="J139" i="25"/>
  <c r="I139" i="25"/>
  <c r="H139" i="25"/>
  <c r="Z138" i="25"/>
  <c r="Y138" i="25"/>
  <c r="X138" i="25"/>
  <c r="U138" i="25"/>
  <c r="T138" i="25"/>
  <c r="S138" i="25"/>
  <c r="R138" i="25"/>
  <c r="Q138" i="25"/>
  <c r="P138" i="25"/>
  <c r="AA138" i="25" s="1"/>
  <c r="L138" i="25"/>
  <c r="K138" i="25"/>
  <c r="J138" i="25"/>
  <c r="I138" i="25"/>
  <c r="H138" i="25"/>
  <c r="Z137" i="25"/>
  <c r="X137" i="25"/>
  <c r="Y137" i="25" s="1"/>
  <c r="U137" i="25"/>
  <c r="T137" i="25"/>
  <c r="S137" i="25"/>
  <c r="R137" i="25"/>
  <c r="Q137" i="25"/>
  <c r="P137" i="25"/>
  <c r="AA137" i="25" s="1"/>
  <c r="L137" i="25"/>
  <c r="K137" i="25"/>
  <c r="J137" i="25"/>
  <c r="I137" i="25"/>
  <c r="H137" i="25"/>
  <c r="Z136" i="25"/>
  <c r="Y136" i="25"/>
  <c r="X136" i="25"/>
  <c r="U136" i="25"/>
  <c r="T136" i="25"/>
  <c r="S136" i="25"/>
  <c r="R136" i="25"/>
  <c r="Q136" i="25"/>
  <c r="P136" i="25"/>
  <c r="AA136" i="25" s="1"/>
  <c r="L136" i="25"/>
  <c r="K136" i="25"/>
  <c r="J136" i="25"/>
  <c r="I136" i="25"/>
  <c r="H136" i="25"/>
  <c r="Z135" i="25"/>
  <c r="X135" i="25"/>
  <c r="Y135" i="25" s="1"/>
  <c r="U135" i="25"/>
  <c r="T135" i="25"/>
  <c r="S135" i="25"/>
  <c r="R135" i="25"/>
  <c r="Q135" i="25"/>
  <c r="P135" i="25"/>
  <c r="AA135" i="25" s="1"/>
  <c r="L135" i="25"/>
  <c r="K135" i="25"/>
  <c r="J135" i="25"/>
  <c r="I135" i="25"/>
  <c r="H135" i="25"/>
  <c r="Z134" i="25"/>
  <c r="X134" i="25"/>
  <c r="Y134" i="25" s="1"/>
  <c r="U134" i="25"/>
  <c r="T134" i="25"/>
  <c r="S134" i="25"/>
  <c r="R134" i="25"/>
  <c r="Q134" i="25"/>
  <c r="AA134" i="25" s="1"/>
  <c r="P134" i="25"/>
  <c r="L134" i="25"/>
  <c r="K134" i="25"/>
  <c r="J134" i="25"/>
  <c r="I134" i="25"/>
  <c r="H134" i="25"/>
  <c r="Z133" i="25"/>
  <c r="Y133" i="25"/>
  <c r="X133" i="25"/>
  <c r="U133" i="25"/>
  <c r="T133" i="25"/>
  <c r="S133" i="25"/>
  <c r="R133" i="25"/>
  <c r="Q133" i="25"/>
  <c r="P133" i="25"/>
  <c r="AA133" i="25" s="1"/>
  <c r="L133" i="25"/>
  <c r="K133" i="25"/>
  <c r="J133" i="25"/>
  <c r="I133" i="25"/>
  <c r="H133" i="25"/>
  <c r="Z132" i="25"/>
  <c r="X132" i="25"/>
  <c r="Y132" i="25" s="1"/>
  <c r="U132" i="25"/>
  <c r="T132" i="25"/>
  <c r="S132" i="25"/>
  <c r="R132" i="25"/>
  <c r="Q132" i="25"/>
  <c r="AA132" i="25" s="1"/>
  <c r="P132" i="25"/>
  <c r="L132" i="25"/>
  <c r="K132" i="25"/>
  <c r="J132" i="25"/>
  <c r="I132" i="25"/>
  <c r="H132" i="25"/>
  <c r="Z131" i="25"/>
  <c r="Y131" i="25"/>
  <c r="X131" i="25"/>
  <c r="U131" i="25"/>
  <c r="T131" i="25"/>
  <c r="S131" i="25"/>
  <c r="R131" i="25"/>
  <c r="Q131" i="25"/>
  <c r="P131" i="25"/>
  <c r="AA131" i="25" s="1"/>
  <c r="L131" i="25"/>
  <c r="K131" i="25"/>
  <c r="J131" i="25"/>
  <c r="I131" i="25"/>
  <c r="H131" i="25"/>
  <c r="Z130" i="25"/>
  <c r="X130" i="25"/>
  <c r="Y130" i="25" s="1"/>
  <c r="U130" i="25"/>
  <c r="T130" i="25"/>
  <c r="S130" i="25"/>
  <c r="R130" i="25"/>
  <c r="Q130" i="25"/>
  <c r="AA130" i="25" s="1"/>
  <c r="P130" i="25"/>
  <c r="L130" i="25"/>
  <c r="K130" i="25"/>
  <c r="J130" i="25"/>
  <c r="I130" i="25"/>
  <c r="H130" i="25"/>
  <c r="Z129" i="25"/>
  <c r="Y129" i="25"/>
  <c r="X129" i="25"/>
  <c r="U129" i="25"/>
  <c r="T129" i="25"/>
  <c r="S129" i="25"/>
  <c r="R129" i="25"/>
  <c r="Q129" i="25"/>
  <c r="P129" i="25"/>
  <c r="AA129" i="25" s="1"/>
  <c r="L129" i="25"/>
  <c r="K129" i="25"/>
  <c r="J129" i="25"/>
  <c r="I129" i="25"/>
  <c r="H129" i="25"/>
  <c r="AA128" i="25"/>
  <c r="Z128" i="25"/>
  <c r="X128" i="25"/>
  <c r="Y128" i="25" s="1"/>
  <c r="U128" i="25"/>
  <c r="T128" i="25"/>
  <c r="S128" i="25"/>
  <c r="R128" i="25"/>
  <c r="Q128" i="25"/>
  <c r="P128" i="25"/>
  <c r="L128" i="25"/>
  <c r="K128" i="25"/>
  <c r="J128" i="25"/>
  <c r="I128" i="25"/>
  <c r="H128" i="25"/>
  <c r="Z127" i="25"/>
  <c r="X127" i="25"/>
  <c r="Y127" i="25" s="1"/>
  <c r="U127" i="25"/>
  <c r="T127" i="25"/>
  <c r="S127" i="25"/>
  <c r="R127" i="25"/>
  <c r="Q127" i="25"/>
  <c r="P127" i="25"/>
  <c r="AA127" i="25" s="1"/>
  <c r="L127" i="25"/>
  <c r="K127" i="25"/>
  <c r="J127" i="25"/>
  <c r="I127" i="25"/>
  <c r="H127" i="25"/>
  <c r="AA126" i="25"/>
  <c r="Z126" i="25"/>
  <c r="Y126" i="25"/>
  <c r="X126" i="25"/>
  <c r="U126" i="25"/>
  <c r="T126" i="25"/>
  <c r="S126" i="25"/>
  <c r="R126" i="25"/>
  <c r="Q126" i="25"/>
  <c r="P126" i="25"/>
  <c r="L126" i="25"/>
  <c r="K126" i="25"/>
  <c r="J126" i="25"/>
  <c r="I126" i="25"/>
  <c r="H126" i="25"/>
  <c r="Z125" i="25"/>
  <c r="X125" i="25"/>
  <c r="Y125" i="25" s="1"/>
  <c r="U125" i="25"/>
  <c r="T125" i="25"/>
  <c r="S125" i="25"/>
  <c r="R125" i="25"/>
  <c r="Q125" i="25"/>
  <c r="P125" i="25"/>
  <c r="AA125" i="25" s="1"/>
  <c r="L125" i="25"/>
  <c r="K125" i="25"/>
  <c r="J125" i="25"/>
  <c r="I125" i="25"/>
  <c r="H125" i="25"/>
  <c r="Z124" i="25"/>
  <c r="Y124" i="25"/>
  <c r="X124" i="25"/>
  <c r="U124" i="25"/>
  <c r="T124" i="25"/>
  <c r="S124" i="25"/>
  <c r="R124" i="25"/>
  <c r="Q124" i="25"/>
  <c r="P124" i="25"/>
  <c r="AA124" i="25" s="1"/>
  <c r="L124" i="25"/>
  <c r="K124" i="25"/>
  <c r="J124" i="25"/>
  <c r="I124" i="25"/>
  <c r="H124" i="25"/>
  <c r="Z123" i="25"/>
  <c r="X123" i="25"/>
  <c r="Y123" i="25" s="1"/>
  <c r="U123" i="25"/>
  <c r="T123" i="25"/>
  <c r="S123" i="25"/>
  <c r="R123" i="25"/>
  <c r="Q123" i="25"/>
  <c r="AA123" i="25" s="1"/>
  <c r="P123" i="25"/>
  <c r="L123" i="25"/>
  <c r="K123" i="25"/>
  <c r="J123" i="25"/>
  <c r="I123" i="25"/>
  <c r="H123" i="25"/>
  <c r="Z122" i="25"/>
  <c r="Y122" i="25"/>
  <c r="X122" i="25"/>
  <c r="U122" i="25"/>
  <c r="T122" i="25"/>
  <c r="S122" i="25"/>
  <c r="R122" i="25"/>
  <c r="Q122" i="25"/>
  <c r="P122" i="25"/>
  <c r="AA122" i="25" s="1"/>
  <c r="L122" i="25"/>
  <c r="K122" i="25"/>
  <c r="J122" i="25"/>
  <c r="I122" i="25"/>
  <c r="H122" i="25"/>
  <c r="Z121" i="25"/>
  <c r="X121" i="25"/>
  <c r="Y121" i="25" s="1"/>
  <c r="U121" i="25"/>
  <c r="T121" i="25"/>
  <c r="S121" i="25"/>
  <c r="R121" i="25"/>
  <c r="Q121" i="25"/>
  <c r="P121" i="25"/>
  <c r="AA121" i="25" s="1"/>
  <c r="L121" i="25"/>
  <c r="K121" i="25"/>
  <c r="J121" i="25"/>
  <c r="I121" i="25"/>
  <c r="H121" i="25"/>
  <c r="Z120" i="25"/>
  <c r="Y120" i="25"/>
  <c r="X120" i="25"/>
  <c r="U120" i="25"/>
  <c r="T120" i="25"/>
  <c r="S120" i="25"/>
  <c r="R120" i="25"/>
  <c r="Q120" i="25"/>
  <c r="P120" i="25"/>
  <c r="AA120" i="25" s="1"/>
  <c r="L120" i="25"/>
  <c r="K120" i="25"/>
  <c r="J120" i="25"/>
  <c r="I120" i="25"/>
  <c r="H120" i="25"/>
  <c r="Z119" i="25"/>
  <c r="X119" i="25"/>
  <c r="Y119" i="25" s="1"/>
  <c r="U119" i="25"/>
  <c r="T119" i="25"/>
  <c r="S119" i="25"/>
  <c r="R119" i="25"/>
  <c r="Q119" i="25"/>
  <c r="P119" i="25"/>
  <c r="AA119" i="25" s="1"/>
  <c r="L119" i="25"/>
  <c r="K119" i="25"/>
  <c r="J119" i="25"/>
  <c r="I119" i="25"/>
  <c r="H119" i="25"/>
  <c r="Z118" i="25"/>
  <c r="X118" i="25"/>
  <c r="Y118" i="25" s="1"/>
  <c r="U118" i="25"/>
  <c r="T118" i="25"/>
  <c r="S118" i="25"/>
  <c r="R118" i="25"/>
  <c r="Q118" i="25"/>
  <c r="AA118" i="25" s="1"/>
  <c r="P118" i="25"/>
  <c r="L118" i="25"/>
  <c r="K118" i="25"/>
  <c r="J118" i="25"/>
  <c r="I118" i="25"/>
  <c r="H118" i="25"/>
  <c r="Z117" i="25"/>
  <c r="Y117" i="25"/>
  <c r="X117" i="25"/>
  <c r="U117" i="25"/>
  <c r="T117" i="25"/>
  <c r="S117" i="25"/>
  <c r="R117" i="25"/>
  <c r="Q117" i="25"/>
  <c r="P117" i="25"/>
  <c r="AA117" i="25" s="1"/>
  <c r="L117" i="25"/>
  <c r="K117" i="25"/>
  <c r="J117" i="25"/>
  <c r="I117" i="25"/>
  <c r="H117" i="25"/>
  <c r="Z116" i="25"/>
  <c r="X116" i="25"/>
  <c r="Y116" i="25" s="1"/>
  <c r="U116" i="25"/>
  <c r="T116" i="25"/>
  <c r="S116" i="25"/>
  <c r="R116" i="25"/>
  <c r="Q116" i="25"/>
  <c r="AA116" i="25" s="1"/>
  <c r="P116" i="25"/>
  <c r="L116" i="25"/>
  <c r="K116" i="25"/>
  <c r="J116" i="25"/>
  <c r="I116" i="25"/>
  <c r="H116" i="25"/>
  <c r="Z115" i="25"/>
  <c r="Y115" i="25"/>
  <c r="X115" i="25"/>
  <c r="U115" i="25"/>
  <c r="T115" i="25"/>
  <c r="S115" i="25"/>
  <c r="R115" i="25"/>
  <c r="Q115" i="25"/>
  <c r="P115" i="25"/>
  <c r="AA115" i="25" s="1"/>
  <c r="L115" i="25"/>
  <c r="K115" i="25"/>
  <c r="J115" i="25"/>
  <c r="I115" i="25"/>
  <c r="H115" i="25"/>
  <c r="Z114" i="25"/>
  <c r="X114" i="25"/>
  <c r="Y114" i="25" s="1"/>
  <c r="U114" i="25"/>
  <c r="T114" i="25"/>
  <c r="S114" i="25"/>
  <c r="R114" i="25"/>
  <c r="Q114" i="25"/>
  <c r="AA114" i="25" s="1"/>
  <c r="P114" i="25"/>
  <c r="L114" i="25"/>
  <c r="K114" i="25"/>
  <c r="J114" i="25"/>
  <c r="I114" i="25"/>
  <c r="H114" i="25"/>
  <c r="Z113" i="25"/>
  <c r="Y113" i="25"/>
  <c r="X113" i="25"/>
  <c r="U113" i="25"/>
  <c r="T113" i="25"/>
  <c r="S113" i="25"/>
  <c r="R113" i="25"/>
  <c r="Q113" i="25"/>
  <c r="P113" i="25"/>
  <c r="AA113" i="25" s="1"/>
  <c r="L113" i="25"/>
  <c r="K113" i="25"/>
  <c r="J113" i="25"/>
  <c r="I113" i="25"/>
  <c r="H113" i="25"/>
  <c r="AA112" i="25"/>
  <c r="Z112" i="25"/>
  <c r="X112" i="25"/>
  <c r="Y112" i="25" s="1"/>
  <c r="U112" i="25"/>
  <c r="T112" i="25"/>
  <c r="S112" i="25"/>
  <c r="R112" i="25"/>
  <c r="Q112" i="25"/>
  <c r="P112" i="25"/>
  <c r="L112" i="25"/>
  <c r="K112" i="25"/>
  <c r="J112" i="25"/>
  <c r="I112" i="25"/>
  <c r="H112" i="25"/>
  <c r="Z111" i="25"/>
  <c r="X111" i="25"/>
  <c r="Y111" i="25" s="1"/>
  <c r="U111" i="25"/>
  <c r="T111" i="25"/>
  <c r="S111" i="25"/>
  <c r="R111" i="25"/>
  <c r="Q111" i="25"/>
  <c r="AA111" i="25" s="1"/>
  <c r="P111" i="25"/>
  <c r="L111" i="25"/>
  <c r="K111" i="25"/>
  <c r="J111" i="25"/>
  <c r="I111" i="25"/>
  <c r="H111" i="25"/>
  <c r="AA110" i="25"/>
  <c r="Z110" i="25"/>
  <c r="Y110" i="25"/>
  <c r="X110" i="25"/>
  <c r="U110" i="25"/>
  <c r="T110" i="25"/>
  <c r="S110" i="25"/>
  <c r="R110" i="25"/>
  <c r="Q110" i="25"/>
  <c r="P110" i="25"/>
  <c r="L110" i="25"/>
  <c r="K110" i="25"/>
  <c r="J110" i="25"/>
  <c r="I110" i="25"/>
  <c r="H110" i="25"/>
  <c r="Z109" i="25"/>
  <c r="X109" i="25"/>
  <c r="Y109" i="25" s="1"/>
  <c r="U109" i="25"/>
  <c r="T109" i="25"/>
  <c r="S109" i="25"/>
  <c r="R109" i="25"/>
  <c r="Q109" i="25"/>
  <c r="P109" i="25"/>
  <c r="AA109" i="25" s="1"/>
  <c r="L109" i="25"/>
  <c r="K109" i="25"/>
  <c r="J109" i="25"/>
  <c r="I109" i="25"/>
  <c r="H109" i="25"/>
  <c r="Z108" i="25"/>
  <c r="Y108" i="25"/>
  <c r="X108" i="25"/>
  <c r="U108" i="25"/>
  <c r="T108" i="25"/>
  <c r="S108" i="25"/>
  <c r="R108" i="25"/>
  <c r="Q108" i="25"/>
  <c r="P108" i="25"/>
  <c r="AA108" i="25" s="1"/>
  <c r="L108" i="25"/>
  <c r="K108" i="25"/>
  <c r="J108" i="25"/>
  <c r="I108" i="25"/>
  <c r="H108" i="25"/>
  <c r="Z107" i="25"/>
  <c r="X107" i="25"/>
  <c r="Y107" i="25" s="1"/>
  <c r="U107" i="25"/>
  <c r="T107" i="25"/>
  <c r="S107" i="25"/>
  <c r="R107" i="25"/>
  <c r="Q107" i="25"/>
  <c r="AA107" i="25" s="1"/>
  <c r="P107" i="25"/>
  <c r="L107" i="25"/>
  <c r="K107" i="25"/>
  <c r="J107" i="25"/>
  <c r="I107" i="25"/>
  <c r="H107" i="25"/>
  <c r="Z106" i="25"/>
  <c r="Y106" i="25"/>
  <c r="X106" i="25"/>
  <c r="U106" i="25"/>
  <c r="T106" i="25"/>
  <c r="S106" i="25"/>
  <c r="R106" i="25"/>
  <c r="Q106" i="25"/>
  <c r="P106" i="25"/>
  <c r="AA106" i="25" s="1"/>
  <c r="L106" i="25"/>
  <c r="K106" i="25"/>
  <c r="J106" i="25"/>
  <c r="I106" i="25"/>
  <c r="H106" i="25"/>
  <c r="Z105" i="25"/>
  <c r="X105" i="25"/>
  <c r="Y105" i="25" s="1"/>
  <c r="U105" i="25"/>
  <c r="T105" i="25"/>
  <c r="S105" i="25"/>
  <c r="R105" i="25"/>
  <c r="Q105" i="25"/>
  <c r="P105" i="25"/>
  <c r="AA105" i="25" s="1"/>
  <c r="L105" i="25"/>
  <c r="K105" i="25"/>
  <c r="J105" i="25"/>
  <c r="I105" i="25"/>
  <c r="H105" i="25"/>
  <c r="Z104" i="25"/>
  <c r="Y104" i="25"/>
  <c r="X104" i="25"/>
  <c r="U104" i="25"/>
  <c r="T104" i="25"/>
  <c r="S104" i="25"/>
  <c r="R104" i="25"/>
  <c r="Q104" i="25"/>
  <c r="P104" i="25"/>
  <c r="AA104" i="25" s="1"/>
  <c r="L104" i="25"/>
  <c r="K104" i="25"/>
  <c r="J104" i="25"/>
  <c r="I104" i="25"/>
  <c r="H104" i="25"/>
  <c r="Z103" i="25"/>
  <c r="X103" i="25"/>
  <c r="Y103" i="25" s="1"/>
  <c r="U103" i="25"/>
  <c r="T103" i="25"/>
  <c r="S103" i="25"/>
  <c r="R103" i="25"/>
  <c r="Q103" i="25"/>
  <c r="P103" i="25"/>
  <c r="AA103" i="25" s="1"/>
  <c r="L103" i="25"/>
  <c r="K103" i="25"/>
  <c r="J103" i="25"/>
  <c r="I103" i="25"/>
  <c r="H103" i="25"/>
  <c r="Z102" i="25"/>
  <c r="X102" i="25"/>
  <c r="Y102" i="25" s="1"/>
  <c r="U102" i="25"/>
  <c r="T102" i="25"/>
  <c r="S102" i="25"/>
  <c r="R102" i="25"/>
  <c r="Q102" i="25"/>
  <c r="AA102" i="25" s="1"/>
  <c r="P102" i="25"/>
  <c r="L102" i="25"/>
  <c r="K102" i="25"/>
  <c r="J102" i="25"/>
  <c r="I102" i="25"/>
  <c r="H102" i="25"/>
  <c r="Z101" i="25"/>
  <c r="Y101" i="25"/>
  <c r="X101" i="25"/>
  <c r="U101" i="25"/>
  <c r="T101" i="25"/>
  <c r="S101" i="25"/>
  <c r="R101" i="25"/>
  <c r="Q101" i="25"/>
  <c r="P101" i="25"/>
  <c r="AA101" i="25" s="1"/>
  <c r="L101" i="25"/>
  <c r="K101" i="25"/>
  <c r="J101" i="25"/>
  <c r="I101" i="25"/>
  <c r="H101" i="25"/>
  <c r="Z100" i="25"/>
  <c r="X100" i="25"/>
  <c r="Y100" i="25" s="1"/>
  <c r="U100" i="25"/>
  <c r="T100" i="25"/>
  <c r="S100" i="25"/>
  <c r="R100" i="25"/>
  <c r="Q100" i="25"/>
  <c r="AA100" i="25" s="1"/>
  <c r="P100" i="25"/>
  <c r="L100" i="25"/>
  <c r="K100" i="25"/>
  <c r="J100" i="25"/>
  <c r="I100" i="25"/>
  <c r="H100" i="25"/>
  <c r="AA99" i="25"/>
  <c r="Z99" i="25"/>
  <c r="Y99" i="25"/>
  <c r="X99" i="25"/>
  <c r="U99" i="25"/>
  <c r="T99" i="25"/>
  <c r="S99" i="25"/>
  <c r="R99" i="25"/>
  <c r="Q99" i="25"/>
  <c r="P99" i="25"/>
  <c r="L99" i="25"/>
  <c r="K99" i="25"/>
  <c r="J99" i="25"/>
  <c r="I99" i="25"/>
  <c r="H99" i="25"/>
  <c r="Z98" i="25"/>
  <c r="X98" i="25"/>
  <c r="Y98" i="25" s="1"/>
  <c r="U98" i="25"/>
  <c r="T98" i="25"/>
  <c r="S98" i="25"/>
  <c r="R98" i="25"/>
  <c r="Q98" i="25"/>
  <c r="AA98" i="25" s="1"/>
  <c r="P98" i="25"/>
  <c r="L98" i="25"/>
  <c r="K98" i="25"/>
  <c r="J98" i="25"/>
  <c r="I98" i="25"/>
  <c r="H98" i="25"/>
  <c r="Z97" i="25"/>
  <c r="Y97" i="25"/>
  <c r="X97" i="25"/>
  <c r="U97" i="25"/>
  <c r="T97" i="25"/>
  <c r="S97" i="25"/>
  <c r="R97" i="25"/>
  <c r="Q97" i="25"/>
  <c r="P97" i="25"/>
  <c r="AA97" i="25" s="1"/>
  <c r="L97" i="25"/>
  <c r="K97" i="25"/>
  <c r="J97" i="25"/>
  <c r="I97" i="25"/>
  <c r="H97" i="25"/>
  <c r="AA96" i="25"/>
  <c r="Z96" i="25"/>
  <c r="X96" i="25"/>
  <c r="Y96" i="25" s="1"/>
  <c r="U96" i="25"/>
  <c r="T96" i="25"/>
  <c r="S96" i="25"/>
  <c r="R96" i="25"/>
  <c r="Q96" i="25"/>
  <c r="P96" i="25"/>
  <c r="L96" i="25"/>
  <c r="K96" i="25"/>
  <c r="J96" i="25"/>
  <c r="I96" i="25"/>
  <c r="H96" i="25"/>
  <c r="Z95" i="25"/>
  <c r="X95" i="25"/>
  <c r="Y95" i="25" s="1"/>
  <c r="U95" i="25"/>
  <c r="T95" i="25"/>
  <c r="S95" i="25"/>
  <c r="R95" i="25"/>
  <c r="Q95" i="25"/>
  <c r="P95" i="25"/>
  <c r="AA95" i="25" s="1"/>
  <c r="L95" i="25"/>
  <c r="K95" i="25"/>
  <c r="J95" i="25"/>
  <c r="I95" i="25"/>
  <c r="H95" i="25"/>
  <c r="AA94" i="25"/>
  <c r="Z94" i="25"/>
  <c r="Y94" i="25"/>
  <c r="X94" i="25"/>
  <c r="U94" i="25"/>
  <c r="T94" i="25"/>
  <c r="S94" i="25"/>
  <c r="R94" i="25"/>
  <c r="Q94" i="25"/>
  <c r="P94" i="25"/>
  <c r="L94" i="25"/>
  <c r="K94" i="25"/>
  <c r="J94" i="25"/>
  <c r="I94" i="25"/>
  <c r="H94" i="25"/>
  <c r="Z93" i="25"/>
  <c r="X93" i="25"/>
  <c r="Y93" i="25" s="1"/>
  <c r="U93" i="25"/>
  <c r="T93" i="25"/>
  <c r="S93" i="25"/>
  <c r="R93" i="25"/>
  <c r="Q93" i="25"/>
  <c r="P93" i="25"/>
  <c r="AA93" i="25" s="1"/>
  <c r="L93" i="25"/>
  <c r="K93" i="25"/>
  <c r="J93" i="25"/>
  <c r="I93" i="25"/>
  <c r="H93" i="25"/>
  <c r="Z92" i="25"/>
  <c r="Y92" i="25"/>
  <c r="X92" i="25"/>
  <c r="U92" i="25"/>
  <c r="T92" i="25"/>
  <c r="S92" i="25"/>
  <c r="R92" i="25"/>
  <c r="Q92" i="25"/>
  <c r="P92" i="25"/>
  <c r="AA92" i="25" s="1"/>
  <c r="L92" i="25"/>
  <c r="K92" i="25"/>
  <c r="J92" i="25"/>
  <c r="I92" i="25"/>
  <c r="H92" i="25"/>
  <c r="Z91" i="25"/>
  <c r="X91" i="25"/>
  <c r="Y91" i="25" s="1"/>
  <c r="U91" i="25"/>
  <c r="T91" i="25"/>
  <c r="S91" i="25"/>
  <c r="R91" i="25"/>
  <c r="Q91" i="25"/>
  <c r="AA91" i="25" s="1"/>
  <c r="P91" i="25"/>
  <c r="L91" i="25"/>
  <c r="K91" i="25"/>
  <c r="J91" i="25"/>
  <c r="I91" i="25"/>
  <c r="H91" i="25"/>
  <c r="Z90" i="25"/>
  <c r="Y90" i="25"/>
  <c r="X90" i="25"/>
  <c r="U90" i="25"/>
  <c r="T90" i="25"/>
  <c r="S90" i="25"/>
  <c r="R90" i="25"/>
  <c r="Q90" i="25"/>
  <c r="P90" i="25"/>
  <c r="AA90" i="25" s="1"/>
  <c r="L90" i="25"/>
  <c r="K90" i="25"/>
  <c r="J90" i="25"/>
  <c r="I90" i="25"/>
  <c r="H90" i="25"/>
  <c r="Z89" i="25"/>
  <c r="X89" i="25"/>
  <c r="Y89" i="25" s="1"/>
  <c r="U89" i="25"/>
  <c r="T89" i="25"/>
  <c r="S89" i="25"/>
  <c r="R89" i="25"/>
  <c r="Q89" i="25"/>
  <c r="P89" i="25"/>
  <c r="AA89" i="25" s="1"/>
  <c r="L89" i="25"/>
  <c r="K89" i="25"/>
  <c r="J89" i="25"/>
  <c r="I89" i="25"/>
  <c r="H89" i="25"/>
  <c r="Z88" i="25"/>
  <c r="Y88" i="25"/>
  <c r="X88" i="25"/>
  <c r="U88" i="25"/>
  <c r="T88" i="25"/>
  <c r="S88" i="25"/>
  <c r="R88" i="25"/>
  <c r="Q88" i="25"/>
  <c r="P88" i="25"/>
  <c r="AA88" i="25" s="1"/>
  <c r="L88" i="25"/>
  <c r="K88" i="25"/>
  <c r="J88" i="25"/>
  <c r="I88" i="25"/>
  <c r="H88" i="25"/>
  <c r="Z87" i="25"/>
  <c r="X87" i="25"/>
  <c r="Y87" i="25" s="1"/>
  <c r="U87" i="25"/>
  <c r="T87" i="25"/>
  <c r="S87" i="25"/>
  <c r="R87" i="25"/>
  <c r="Q87" i="25"/>
  <c r="P87" i="25"/>
  <c r="AA87" i="25" s="1"/>
  <c r="L87" i="25"/>
  <c r="K87" i="25"/>
  <c r="J87" i="25"/>
  <c r="I87" i="25"/>
  <c r="H87" i="25"/>
  <c r="Z86" i="25"/>
  <c r="X86" i="25"/>
  <c r="Y86" i="25" s="1"/>
  <c r="U86" i="25"/>
  <c r="T86" i="25"/>
  <c r="S86" i="25"/>
  <c r="R86" i="25"/>
  <c r="Q86" i="25"/>
  <c r="AA86" i="25" s="1"/>
  <c r="P86" i="25"/>
  <c r="L86" i="25"/>
  <c r="K86" i="25"/>
  <c r="J86" i="25"/>
  <c r="I86" i="25"/>
  <c r="H86" i="25"/>
  <c r="Z85" i="25"/>
  <c r="Y85" i="25"/>
  <c r="X85" i="25"/>
  <c r="U85" i="25"/>
  <c r="T85" i="25"/>
  <c r="S85" i="25"/>
  <c r="R85" i="25"/>
  <c r="Q85" i="25"/>
  <c r="P85" i="25"/>
  <c r="AA85" i="25" s="1"/>
  <c r="L85" i="25"/>
  <c r="K85" i="25"/>
  <c r="J85" i="25"/>
  <c r="I85" i="25"/>
  <c r="H85" i="25"/>
  <c r="Z84" i="25"/>
  <c r="X84" i="25"/>
  <c r="Y84" i="25" s="1"/>
  <c r="U84" i="25"/>
  <c r="T84" i="25"/>
  <c r="S84" i="25"/>
  <c r="R84" i="25"/>
  <c r="Q84" i="25"/>
  <c r="AA84" i="25" s="1"/>
  <c r="P84" i="25"/>
  <c r="L84" i="25"/>
  <c r="K84" i="25"/>
  <c r="J84" i="25"/>
  <c r="I84" i="25"/>
  <c r="H84" i="25"/>
  <c r="AA83" i="25"/>
  <c r="Z83" i="25"/>
  <c r="Y83" i="25"/>
  <c r="X83" i="25"/>
  <c r="U83" i="25"/>
  <c r="T83" i="25"/>
  <c r="S83" i="25"/>
  <c r="R83" i="25"/>
  <c r="Q83" i="25"/>
  <c r="P83" i="25"/>
  <c r="L83" i="25"/>
  <c r="K83" i="25"/>
  <c r="J83" i="25"/>
  <c r="I83" i="25"/>
  <c r="H83" i="25"/>
  <c r="Z82" i="25"/>
  <c r="X82" i="25"/>
  <c r="Y82" i="25" s="1"/>
  <c r="U82" i="25"/>
  <c r="T82" i="25"/>
  <c r="S82" i="25"/>
  <c r="R82" i="25"/>
  <c r="Q82" i="25"/>
  <c r="AA82" i="25" s="1"/>
  <c r="P82" i="25"/>
  <c r="L82" i="25"/>
  <c r="K82" i="25"/>
  <c r="J82" i="25"/>
  <c r="I82" i="25"/>
  <c r="H82" i="25"/>
  <c r="Z81" i="25"/>
  <c r="Y81" i="25"/>
  <c r="X81" i="25"/>
  <c r="U81" i="25"/>
  <c r="T81" i="25"/>
  <c r="S81" i="25"/>
  <c r="R81" i="25"/>
  <c r="Q81" i="25"/>
  <c r="P81" i="25"/>
  <c r="AA81" i="25" s="1"/>
  <c r="L81" i="25"/>
  <c r="K81" i="25"/>
  <c r="J81" i="25"/>
  <c r="I81" i="25"/>
  <c r="H81" i="25"/>
  <c r="AA80" i="25"/>
  <c r="Z80" i="25"/>
  <c r="X80" i="25"/>
  <c r="Y80" i="25" s="1"/>
  <c r="U80" i="25"/>
  <c r="T80" i="25"/>
  <c r="S80" i="25"/>
  <c r="R80" i="25"/>
  <c r="Q80" i="25"/>
  <c r="P80" i="25"/>
  <c r="L80" i="25"/>
  <c r="K80" i="25"/>
  <c r="J80" i="25"/>
  <c r="I80" i="25"/>
  <c r="H80" i="25"/>
  <c r="Z79" i="25"/>
  <c r="X79" i="25"/>
  <c r="Y79" i="25" s="1"/>
  <c r="U79" i="25"/>
  <c r="T79" i="25"/>
  <c r="S79" i="25"/>
  <c r="R79" i="25"/>
  <c r="Q79" i="25"/>
  <c r="P79" i="25"/>
  <c r="AA79" i="25" s="1"/>
  <c r="L79" i="25"/>
  <c r="K79" i="25"/>
  <c r="J79" i="25"/>
  <c r="I79" i="25"/>
  <c r="H79" i="25"/>
  <c r="AA78" i="25"/>
  <c r="Z78" i="25"/>
  <c r="Y78" i="25"/>
  <c r="X78" i="25"/>
  <c r="U78" i="25"/>
  <c r="T78" i="25"/>
  <c r="S78" i="25"/>
  <c r="R78" i="25"/>
  <c r="Q78" i="25"/>
  <c r="P78" i="25"/>
  <c r="L78" i="25"/>
  <c r="K78" i="25"/>
  <c r="J78" i="25"/>
  <c r="I78" i="25"/>
  <c r="H78" i="25"/>
  <c r="Z77" i="25"/>
  <c r="X77" i="25"/>
  <c r="Y77" i="25" s="1"/>
  <c r="U77" i="25"/>
  <c r="T77" i="25"/>
  <c r="S77" i="25"/>
  <c r="R77" i="25"/>
  <c r="Q77" i="25"/>
  <c r="P77" i="25"/>
  <c r="AA77" i="25" s="1"/>
  <c r="L77" i="25"/>
  <c r="K77" i="25"/>
  <c r="J77" i="25"/>
  <c r="I77" i="25"/>
  <c r="H77" i="25"/>
  <c r="Z76" i="25"/>
  <c r="Y76" i="25"/>
  <c r="X76" i="25"/>
  <c r="U76" i="25"/>
  <c r="T76" i="25"/>
  <c r="S76" i="25"/>
  <c r="R76" i="25"/>
  <c r="Q76" i="25"/>
  <c r="P76" i="25"/>
  <c r="AA76" i="25" s="1"/>
  <c r="L76" i="25"/>
  <c r="K76" i="25"/>
  <c r="J76" i="25"/>
  <c r="I76" i="25"/>
  <c r="H76" i="25"/>
  <c r="Z75" i="25"/>
  <c r="X75" i="25"/>
  <c r="Y75" i="25" s="1"/>
  <c r="U75" i="25"/>
  <c r="T75" i="25"/>
  <c r="S75" i="25"/>
  <c r="R75" i="25"/>
  <c r="Q75" i="25"/>
  <c r="AA75" i="25" s="1"/>
  <c r="P75" i="25"/>
  <c r="L75" i="25"/>
  <c r="K75" i="25"/>
  <c r="J75" i="25"/>
  <c r="I75" i="25"/>
  <c r="H75" i="25"/>
  <c r="Z74" i="25"/>
  <c r="Y74" i="25"/>
  <c r="X74" i="25"/>
  <c r="U74" i="25"/>
  <c r="T74" i="25"/>
  <c r="S74" i="25"/>
  <c r="R74" i="25"/>
  <c r="Q74" i="25"/>
  <c r="P74" i="25"/>
  <c r="AA74" i="25" s="1"/>
  <c r="L74" i="25"/>
  <c r="K74" i="25"/>
  <c r="J74" i="25"/>
  <c r="I74" i="25"/>
  <c r="H74" i="25"/>
  <c r="Z73" i="25"/>
  <c r="X73" i="25"/>
  <c r="Y73" i="25" s="1"/>
  <c r="U73" i="25"/>
  <c r="T73" i="25"/>
  <c r="S73" i="25"/>
  <c r="R73" i="25"/>
  <c r="Q73" i="25"/>
  <c r="P73" i="25"/>
  <c r="AA73" i="25" s="1"/>
  <c r="L73" i="25"/>
  <c r="K73" i="25"/>
  <c r="J73" i="25"/>
  <c r="I73" i="25"/>
  <c r="H73" i="25"/>
  <c r="Z72" i="25"/>
  <c r="Y72" i="25"/>
  <c r="X72" i="25"/>
  <c r="U72" i="25"/>
  <c r="T72" i="25"/>
  <c r="S72" i="25"/>
  <c r="R72" i="25"/>
  <c r="Q72" i="25"/>
  <c r="P72" i="25"/>
  <c r="AA72" i="25" s="1"/>
  <c r="L72" i="25"/>
  <c r="K72" i="25"/>
  <c r="J72" i="25"/>
  <c r="I72" i="25"/>
  <c r="H72" i="25"/>
  <c r="Z71" i="25"/>
  <c r="X71" i="25"/>
  <c r="Y71" i="25" s="1"/>
  <c r="U71" i="25"/>
  <c r="T71" i="25"/>
  <c r="S71" i="25"/>
  <c r="R71" i="25"/>
  <c r="Q71" i="25"/>
  <c r="P71" i="25"/>
  <c r="AA71" i="25" s="1"/>
  <c r="L71" i="25"/>
  <c r="K71" i="25"/>
  <c r="J71" i="25"/>
  <c r="I71" i="25"/>
  <c r="H71" i="25"/>
  <c r="Z70" i="25"/>
  <c r="X70" i="25"/>
  <c r="Y70" i="25" s="1"/>
  <c r="U70" i="25"/>
  <c r="T70" i="25"/>
  <c r="S70" i="25"/>
  <c r="R70" i="25"/>
  <c r="Q70" i="25"/>
  <c r="AA70" i="25" s="1"/>
  <c r="P70" i="25"/>
  <c r="L70" i="25"/>
  <c r="K70" i="25"/>
  <c r="J70" i="25"/>
  <c r="I70" i="25"/>
  <c r="H70" i="25"/>
  <c r="Z69" i="25"/>
  <c r="Y69" i="25"/>
  <c r="X69" i="25"/>
  <c r="U69" i="25"/>
  <c r="T69" i="25"/>
  <c r="S69" i="25"/>
  <c r="R69" i="25"/>
  <c r="Q69" i="25"/>
  <c r="P69" i="25"/>
  <c r="AA69" i="25" s="1"/>
  <c r="L69" i="25"/>
  <c r="K69" i="25"/>
  <c r="J69" i="25"/>
  <c r="I69" i="25"/>
  <c r="H69" i="25"/>
  <c r="Z68" i="25"/>
  <c r="X68" i="25"/>
  <c r="Y68" i="25" s="1"/>
  <c r="U68" i="25"/>
  <c r="T68" i="25"/>
  <c r="S68" i="25"/>
  <c r="R68" i="25"/>
  <c r="Q68" i="25"/>
  <c r="AA68" i="25" s="1"/>
  <c r="P68" i="25"/>
  <c r="L68" i="25"/>
  <c r="K68" i="25"/>
  <c r="J68" i="25"/>
  <c r="I68" i="25"/>
  <c r="H68" i="25"/>
  <c r="AA67" i="25"/>
  <c r="Z67" i="25"/>
  <c r="Y67" i="25"/>
  <c r="X67" i="25"/>
  <c r="U67" i="25"/>
  <c r="T67" i="25"/>
  <c r="S67" i="25"/>
  <c r="R67" i="25"/>
  <c r="Q67" i="25"/>
  <c r="P67" i="25"/>
  <c r="L67" i="25"/>
  <c r="K67" i="25"/>
  <c r="J67" i="25"/>
  <c r="I67" i="25"/>
  <c r="H67" i="25"/>
  <c r="Z66" i="25"/>
  <c r="X66" i="25"/>
  <c r="Y66" i="25" s="1"/>
  <c r="U66" i="25"/>
  <c r="T66" i="25"/>
  <c r="S66" i="25"/>
  <c r="R66" i="25"/>
  <c r="Q66" i="25"/>
  <c r="AA66" i="25" s="1"/>
  <c r="P66" i="25"/>
  <c r="L66" i="25"/>
  <c r="K66" i="25"/>
  <c r="J66" i="25"/>
  <c r="I66" i="25"/>
  <c r="H66" i="25"/>
  <c r="Z65" i="25"/>
  <c r="Y65" i="25"/>
  <c r="X65" i="25"/>
  <c r="U65" i="25"/>
  <c r="T65" i="25"/>
  <c r="S65" i="25"/>
  <c r="R65" i="25"/>
  <c r="Q65" i="25"/>
  <c r="P65" i="25"/>
  <c r="AA65" i="25" s="1"/>
  <c r="L65" i="25"/>
  <c r="K65" i="25"/>
  <c r="J65" i="25"/>
  <c r="I65" i="25"/>
  <c r="H65" i="25"/>
  <c r="AA64" i="25"/>
  <c r="Z64" i="25"/>
  <c r="X64" i="25"/>
  <c r="Y64" i="25" s="1"/>
  <c r="U64" i="25"/>
  <c r="T64" i="25"/>
  <c r="S64" i="25"/>
  <c r="R64" i="25"/>
  <c r="Q64" i="25"/>
  <c r="P64" i="25"/>
  <c r="L64" i="25"/>
  <c r="K64" i="25"/>
  <c r="J64" i="25"/>
  <c r="I64" i="25"/>
  <c r="H64" i="25"/>
  <c r="Z63" i="25"/>
  <c r="X63" i="25"/>
  <c r="Y63" i="25" s="1"/>
  <c r="U63" i="25"/>
  <c r="T63" i="25"/>
  <c r="S63" i="25"/>
  <c r="R63" i="25"/>
  <c r="Q63" i="25"/>
  <c r="AA63" i="25" s="1"/>
  <c r="P63" i="25"/>
  <c r="L63" i="25"/>
  <c r="K63" i="25"/>
  <c r="J63" i="25"/>
  <c r="I63" i="25"/>
  <c r="H63" i="25"/>
  <c r="AA62" i="25"/>
  <c r="Z62" i="25"/>
  <c r="Y62" i="25"/>
  <c r="X62" i="25"/>
  <c r="U62" i="25"/>
  <c r="T62" i="25"/>
  <c r="S62" i="25"/>
  <c r="R62" i="25"/>
  <c r="Q62" i="25"/>
  <c r="P62" i="25"/>
  <c r="L62" i="25"/>
  <c r="K62" i="25"/>
  <c r="J62" i="25"/>
  <c r="I62" i="25"/>
  <c r="H62" i="25"/>
  <c r="Z61" i="25"/>
  <c r="X61" i="25"/>
  <c r="Y61" i="25" s="1"/>
  <c r="U61" i="25"/>
  <c r="T61" i="25"/>
  <c r="S61" i="25"/>
  <c r="R61" i="25"/>
  <c r="Q61" i="25"/>
  <c r="P61" i="25"/>
  <c r="AA61" i="25" s="1"/>
  <c r="L61" i="25"/>
  <c r="K61" i="25"/>
  <c r="J61" i="25"/>
  <c r="I61" i="25"/>
  <c r="H61" i="25"/>
  <c r="Z60" i="25"/>
  <c r="Y60" i="25"/>
  <c r="X60" i="25"/>
  <c r="U60" i="25"/>
  <c r="T60" i="25"/>
  <c r="S60" i="25"/>
  <c r="R60" i="25"/>
  <c r="Q60" i="25"/>
  <c r="P60" i="25"/>
  <c r="AA60" i="25" s="1"/>
  <c r="L60" i="25"/>
  <c r="K60" i="25"/>
  <c r="J60" i="25"/>
  <c r="I60" i="25"/>
  <c r="H60" i="25"/>
  <c r="Z59" i="25"/>
  <c r="X59" i="25"/>
  <c r="Y59" i="25" s="1"/>
  <c r="U59" i="25"/>
  <c r="T59" i="25"/>
  <c r="S59" i="25"/>
  <c r="R59" i="25"/>
  <c r="Q59" i="25"/>
  <c r="AA59" i="25" s="1"/>
  <c r="P59" i="25"/>
  <c r="L59" i="25"/>
  <c r="K59" i="25"/>
  <c r="J59" i="25"/>
  <c r="I59" i="25"/>
  <c r="H59" i="25"/>
  <c r="Z58" i="25"/>
  <c r="Y58" i="25"/>
  <c r="X58" i="25"/>
  <c r="U58" i="25"/>
  <c r="T58" i="25"/>
  <c r="S58" i="25"/>
  <c r="R58" i="25"/>
  <c r="Q58" i="25"/>
  <c r="P58" i="25"/>
  <c r="AA58" i="25" s="1"/>
  <c r="L58" i="25"/>
  <c r="K58" i="25"/>
  <c r="J58" i="25"/>
  <c r="I58" i="25"/>
  <c r="H58" i="25"/>
  <c r="Z57" i="25"/>
  <c r="X57" i="25"/>
  <c r="Y57" i="25" s="1"/>
  <c r="U57" i="25"/>
  <c r="T57" i="25"/>
  <c r="S57" i="25"/>
  <c r="R57" i="25"/>
  <c r="Q57" i="25"/>
  <c r="P57" i="25"/>
  <c r="AA57" i="25" s="1"/>
  <c r="L57" i="25"/>
  <c r="K57" i="25"/>
  <c r="J57" i="25"/>
  <c r="I57" i="25"/>
  <c r="H57" i="25"/>
  <c r="Z56" i="25"/>
  <c r="Y56" i="25"/>
  <c r="X56" i="25"/>
  <c r="U56" i="25"/>
  <c r="T56" i="25"/>
  <c r="S56" i="25"/>
  <c r="R56" i="25"/>
  <c r="Q56" i="25"/>
  <c r="P56" i="25"/>
  <c r="AA56" i="25" s="1"/>
  <c r="L56" i="25"/>
  <c r="K56" i="25"/>
  <c r="J56" i="25"/>
  <c r="I56" i="25"/>
  <c r="H56" i="25"/>
  <c r="Z55" i="25"/>
  <c r="X55" i="25"/>
  <c r="Y55" i="25" s="1"/>
  <c r="U55" i="25"/>
  <c r="T55" i="25"/>
  <c r="S55" i="25"/>
  <c r="R55" i="25"/>
  <c r="Q55" i="25"/>
  <c r="P55" i="25"/>
  <c r="AA55" i="25" s="1"/>
  <c r="L55" i="25"/>
  <c r="K55" i="25"/>
  <c r="J55" i="25"/>
  <c r="I55" i="25"/>
  <c r="H55" i="25"/>
  <c r="Z54" i="25"/>
  <c r="X54" i="25"/>
  <c r="Y54" i="25" s="1"/>
  <c r="U54" i="25"/>
  <c r="T54" i="25"/>
  <c r="S54" i="25"/>
  <c r="R54" i="25"/>
  <c r="Q54" i="25"/>
  <c r="AA54" i="25" s="1"/>
  <c r="P54" i="25"/>
  <c r="L54" i="25"/>
  <c r="K54" i="25"/>
  <c r="J54" i="25"/>
  <c r="I54" i="25"/>
  <c r="H54" i="25"/>
  <c r="Z53" i="25"/>
  <c r="Y53" i="25"/>
  <c r="X53" i="25"/>
  <c r="U53" i="25"/>
  <c r="T53" i="25"/>
  <c r="S53" i="25"/>
  <c r="R53" i="25"/>
  <c r="Q53" i="25"/>
  <c r="P53" i="25"/>
  <c r="AA53" i="25" s="1"/>
  <c r="L53" i="25"/>
  <c r="K53" i="25"/>
  <c r="J53" i="25"/>
  <c r="I53" i="25"/>
  <c r="H53" i="25"/>
  <c r="Z52" i="25"/>
  <c r="X52" i="25"/>
  <c r="Y52" i="25" s="1"/>
  <c r="U52" i="25"/>
  <c r="T52" i="25"/>
  <c r="S52" i="25"/>
  <c r="R52" i="25"/>
  <c r="Q52" i="25"/>
  <c r="AA52" i="25" s="1"/>
  <c r="P52" i="25"/>
  <c r="L52" i="25"/>
  <c r="K52" i="25"/>
  <c r="J52" i="25"/>
  <c r="I52" i="25"/>
  <c r="H52" i="25"/>
  <c r="Z51" i="25"/>
  <c r="Y51" i="25"/>
  <c r="X51" i="25"/>
  <c r="U51" i="25"/>
  <c r="T51" i="25"/>
  <c r="S51" i="25"/>
  <c r="R51" i="25"/>
  <c r="Q51" i="25"/>
  <c r="P51" i="25"/>
  <c r="AA51" i="25" s="1"/>
  <c r="L51" i="25"/>
  <c r="K51" i="25"/>
  <c r="J51" i="25"/>
  <c r="I51" i="25"/>
  <c r="H51" i="25"/>
  <c r="Z50" i="25"/>
  <c r="X50" i="25"/>
  <c r="Y50" i="25" s="1"/>
  <c r="U50" i="25"/>
  <c r="T50" i="25"/>
  <c r="S50" i="25"/>
  <c r="R50" i="25"/>
  <c r="Q50" i="25"/>
  <c r="AA50" i="25" s="1"/>
  <c r="P50" i="25"/>
  <c r="L50" i="25"/>
  <c r="K50" i="25"/>
  <c r="J50" i="25"/>
  <c r="I50" i="25"/>
  <c r="H50" i="25"/>
  <c r="Z49" i="25"/>
  <c r="Y49" i="25"/>
  <c r="X49" i="25"/>
  <c r="U49" i="25"/>
  <c r="T49" i="25"/>
  <c r="S49" i="25"/>
  <c r="R49" i="25"/>
  <c r="Q49" i="25"/>
  <c r="P49" i="25"/>
  <c r="AA49" i="25" s="1"/>
  <c r="L49" i="25"/>
  <c r="K49" i="25"/>
  <c r="J49" i="25"/>
  <c r="I49" i="25"/>
  <c r="H49" i="25"/>
  <c r="AA48" i="25"/>
  <c r="Z48" i="25"/>
  <c r="X48" i="25"/>
  <c r="Y48" i="25" s="1"/>
  <c r="U48" i="25"/>
  <c r="T48" i="25"/>
  <c r="S48" i="25"/>
  <c r="R48" i="25"/>
  <c r="Q48" i="25"/>
  <c r="P48" i="25"/>
  <c r="L48" i="25"/>
  <c r="K48" i="25"/>
  <c r="J48" i="25"/>
  <c r="I48" i="25"/>
  <c r="H48" i="25"/>
  <c r="Z47" i="25"/>
  <c r="X47" i="25"/>
  <c r="Y47" i="25" s="1"/>
  <c r="U47" i="25"/>
  <c r="T47" i="25"/>
  <c r="S47" i="25"/>
  <c r="R47" i="25"/>
  <c r="Q47" i="25"/>
  <c r="P47" i="25"/>
  <c r="AA47" i="25" s="1"/>
  <c r="L47" i="25"/>
  <c r="K47" i="25"/>
  <c r="J47" i="25"/>
  <c r="I47" i="25"/>
  <c r="H47" i="25"/>
  <c r="AA46" i="25"/>
  <c r="Z46" i="25"/>
  <c r="Y46" i="25"/>
  <c r="X46" i="25"/>
  <c r="U46" i="25"/>
  <c r="T46" i="25"/>
  <c r="S46" i="25"/>
  <c r="R46" i="25"/>
  <c r="Q46" i="25"/>
  <c r="P46" i="25"/>
  <c r="L46" i="25"/>
  <c r="K46" i="25"/>
  <c r="J46" i="25"/>
  <c r="I46" i="25"/>
  <c r="H46" i="25"/>
  <c r="Z45" i="25"/>
  <c r="X45" i="25"/>
  <c r="Y45" i="25" s="1"/>
  <c r="U45" i="25"/>
  <c r="T45" i="25"/>
  <c r="S45" i="25"/>
  <c r="R45" i="25"/>
  <c r="Q45" i="25"/>
  <c r="P45" i="25"/>
  <c r="AA45" i="25" s="1"/>
  <c r="L45" i="25"/>
  <c r="K45" i="25"/>
  <c r="J45" i="25"/>
  <c r="I45" i="25"/>
  <c r="H45" i="25"/>
  <c r="Z44" i="25"/>
  <c r="Y44" i="25"/>
  <c r="X44" i="25"/>
  <c r="U44" i="25"/>
  <c r="T44" i="25"/>
  <c r="S44" i="25"/>
  <c r="R44" i="25"/>
  <c r="Q44" i="25"/>
  <c r="P44" i="25"/>
  <c r="AA44" i="25" s="1"/>
  <c r="L44" i="25"/>
  <c r="K44" i="25"/>
  <c r="J44" i="25"/>
  <c r="I44" i="25"/>
  <c r="H44" i="25"/>
  <c r="Z43" i="25"/>
  <c r="X43" i="25"/>
  <c r="Y43" i="25" s="1"/>
  <c r="U43" i="25"/>
  <c r="T43" i="25"/>
  <c r="S43" i="25"/>
  <c r="R43" i="25"/>
  <c r="Q43" i="25"/>
  <c r="AA43" i="25" s="1"/>
  <c r="P43" i="25"/>
  <c r="L43" i="25"/>
  <c r="K43" i="25"/>
  <c r="J43" i="25"/>
  <c r="I43" i="25"/>
  <c r="H43" i="25"/>
  <c r="Z42" i="25"/>
  <c r="Y42" i="25"/>
  <c r="X42" i="25"/>
  <c r="U42" i="25"/>
  <c r="T42" i="25"/>
  <c r="S42" i="25"/>
  <c r="R42" i="25"/>
  <c r="Q42" i="25"/>
  <c r="P42" i="25"/>
  <c r="AA42" i="25" s="1"/>
  <c r="L42" i="25"/>
  <c r="K42" i="25"/>
  <c r="J42" i="25"/>
  <c r="I42" i="25"/>
  <c r="H42" i="25"/>
  <c r="Z41" i="25"/>
  <c r="X41" i="25"/>
  <c r="Y41" i="25" s="1"/>
  <c r="U41" i="25"/>
  <c r="T41" i="25"/>
  <c r="S41" i="25"/>
  <c r="R41" i="25"/>
  <c r="Q41" i="25"/>
  <c r="P41" i="25"/>
  <c r="AA41" i="25" s="1"/>
  <c r="L41" i="25"/>
  <c r="K41" i="25"/>
  <c r="J41" i="25"/>
  <c r="I41" i="25"/>
  <c r="H41" i="25"/>
  <c r="Z40" i="25"/>
  <c r="Y40" i="25"/>
  <c r="X40" i="25"/>
  <c r="U40" i="25"/>
  <c r="T40" i="25"/>
  <c r="S40" i="25"/>
  <c r="R40" i="25"/>
  <c r="Q40" i="25"/>
  <c r="P40" i="25"/>
  <c r="AA40" i="25" s="1"/>
  <c r="L40" i="25"/>
  <c r="K40" i="25"/>
  <c r="J40" i="25"/>
  <c r="I40" i="25"/>
  <c r="H40" i="25"/>
  <c r="Z39" i="25"/>
  <c r="X39" i="25"/>
  <c r="Y39" i="25" s="1"/>
  <c r="U39" i="25"/>
  <c r="T39" i="25"/>
  <c r="S39" i="25"/>
  <c r="R39" i="25"/>
  <c r="Q39" i="25"/>
  <c r="P39" i="25"/>
  <c r="AA39" i="25" s="1"/>
  <c r="L39" i="25"/>
  <c r="K39" i="25"/>
  <c r="J39" i="25"/>
  <c r="I39" i="25"/>
  <c r="H39" i="25"/>
  <c r="Z38" i="25"/>
  <c r="X38" i="25"/>
  <c r="Y38" i="25" s="1"/>
  <c r="U38" i="25"/>
  <c r="T38" i="25"/>
  <c r="S38" i="25"/>
  <c r="R38" i="25"/>
  <c r="Q38" i="25"/>
  <c r="AA38" i="25" s="1"/>
  <c r="P38" i="25"/>
  <c r="L38" i="25"/>
  <c r="K38" i="25"/>
  <c r="J38" i="25"/>
  <c r="I38" i="25"/>
  <c r="H38" i="25"/>
  <c r="Z37" i="25"/>
  <c r="Y37" i="25"/>
  <c r="X37" i="25"/>
  <c r="U37" i="25"/>
  <c r="T37" i="25"/>
  <c r="S37" i="25"/>
  <c r="R37" i="25"/>
  <c r="Q37" i="25"/>
  <c r="P37" i="25"/>
  <c r="AA37" i="25" s="1"/>
  <c r="L37" i="25"/>
  <c r="K37" i="25"/>
  <c r="J37" i="25"/>
  <c r="I37" i="25"/>
  <c r="H37" i="25"/>
  <c r="Z36" i="25"/>
  <c r="X36" i="25"/>
  <c r="Y36" i="25" s="1"/>
  <c r="U36" i="25"/>
  <c r="T36" i="25"/>
  <c r="S36" i="25"/>
  <c r="R36" i="25"/>
  <c r="Q36" i="25"/>
  <c r="AA36" i="25" s="1"/>
  <c r="P36" i="25"/>
  <c r="L36" i="25"/>
  <c r="K36" i="25"/>
  <c r="J36" i="25"/>
  <c r="I36" i="25"/>
  <c r="H36" i="25"/>
  <c r="AA35" i="25"/>
  <c r="Z35" i="25"/>
  <c r="Y35" i="25"/>
  <c r="X35" i="25"/>
  <c r="U35" i="25"/>
  <c r="T35" i="25"/>
  <c r="S35" i="25"/>
  <c r="R35" i="25"/>
  <c r="Q35" i="25"/>
  <c r="P35" i="25"/>
  <c r="L35" i="25"/>
  <c r="K35" i="25"/>
  <c r="J35" i="25"/>
  <c r="I35" i="25"/>
  <c r="H35" i="25"/>
  <c r="Z34" i="25"/>
  <c r="X34" i="25"/>
  <c r="Y34" i="25" s="1"/>
  <c r="U34" i="25"/>
  <c r="T34" i="25"/>
  <c r="AA34" i="25" s="1"/>
  <c r="S34" i="25"/>
  <c r="R34" i="25"/>
  <c r="Q34" i="25"/>
  <c r="P34" i="25"/>
  <c r="L34" i="25"/>
  <c r="K34" i="25"/>
  <c r="J34" i="25"/>
  <c r="I34" i="25"/>
  <c r="H34" i="25"/>
  <c r="Z33" i="25"/>
  <c r="Y33" i="25"/>
  <c r="X33" i="25"/>
  <c r="U33" i="25"/>
  <c r="T33" i="25"/>
  <c r="S33" i="25"/>
  <c r="R33" i="25"/>
  <c r="Q33" i="25"/>
  <c r="P33" i="25"/>
  <c r="AA33" i="25" s="1"/>
  <c r="L33" i="25"/>
  <c r="K33" i="25"/>
  <c r="J33" i="25"/>
  <c r="I33" i="25"/>
  <c r="H33" i="25"/>
  <c r="Z32" i="25"/>
  <c r="Y32" i="25"/>
  <c r="X32" i="25"/>
  <c r="U32" i="25"/>
  <c r="T32" i="25"/>
  <c r="S32" i="25"/>
  <c r="R32" i="25"/>
  <c r="AA32" i="25" s="1"/>
  <c r="Q32" i="25"/>
  <c r="P32" i="25"/>
  <c r="L32" i="25"/>
  <c r="K32" i="25"/>
  <c r="J32" i="25"/>
  <c r="I32" i="25"/>
  <c r="H32" i="25"/>
  <c r="Z31" i="25"/>
  <c r="X31" i="25"/>
  <c r="Y31" i="25" s="1"/>
  <c r="U31" i="25"/>
  <c r="T31" i="25"/>
  <c r="S31" i="25"/>
  <c r="R31" i="25"/>
  <c r="Q31" i="25"/>
  <c r="P31" i="25"/>
  <c r="AA31" i="25" s="1"/>
  <c r="L31" i="25"/>
  <c r="K31" i="25"/>
  <c r="J31" i="25"/>
  <c r="I31" i="25"/>
  <c r="H31" i="25"/>
  <c r="AA30" i="25"/>
  <c r="Z30" i="25"/>
  <c r="Y30" i="25"/>
  <c r="X30" i="25"/>
  <c r="U30" i="25"/>
  <c r="T30" i="25"/>
  <c r="S30" i="25"/>
  <c r="R30" i="25"/>
  <c r="Q30" i="25"/>
  <c r="P30" i="25"/>
  <c r="L30" i="25"/>
  <c r="K30" i="25"/>
  <c r="J30" i="25"/>
  <c r="I30" i="25"/>
  <c r="H30" i="25"/>
  <c r="Z29" i="25"/>
  <c r="X29" i="25"/>
  <c r="Y29" i="25" s="1"/>
  <c r="U29" i="25"/>
  <c r="T29" i="25"/>
  <c r="S29" i="25"/>
  <c r="R29" i="25"/>
  <c r="Q29" i="25"/>
  <c r="P29" i="25"/>
  <c r="AA29" i="25" s="1"/>
  <c r="L29" i="25"/>
  <c r="K29" i="25"/>
  <c r="J29" i="25"/>
  <c r="I29" i="25"/>
  <c r="H29" i="25"/>
  <c r="Z28" i="25"/>
  <c r="Y28" i="25"/>
  <c r="X28" i="25"/>
  <c r="U28" i="25"/>
  <c r="T28" i="25"/>
  <c r="S28" i="25"/>
  <c r="R28" i="25"/>
  <c r="Q28" i="25"/>
  <c r="P28" i="25"/>
  <c r="AA28" i="25" s="1"/>
  <c r="L28" i="25"/>
  <c r="K28" i="25"/>
  <c r="J28" i="25"/>
  <c r="I28" i="25"/>
  <c r="H28" i="25"/>
  <c r="Z27" i="25"/>
  <c r="X27" i="25"/>
  <c r="Y27" i="25" s="1"/>
  <c r="U27" i="25"/>
  <c r="T27" i="25"/>
  <c r="S27" i="25"/>
  <c r="R27" i="25"/>
  <c r="Q27" i="25"/>
  <c r="AA27" i="25" s="1"/>
  <c r="P27" i="25"/>
  <c r="L27" i="25"/>
  <c r="K27" i="25"/>
  <c r="J27" i="25"/>
  <c r="I27" i="25"/>
  <c r="H27" i="25"/>
  <c r="Z26" i="25"/>
  <c r="Y26" i="25"/>
  <c r="X26" i="25"/>
  <c r="U26" i="25"/>
  <c r="T26" i="25"/>
  <c r="S26" i="25"/>
  <c r="R26" i="25"/>
  <c r="Q26" i="25"/>
  <c r="P26" i="25"/>
  <c r="AA26" i="25" s="1"/>
  <c r="L26" i="25"/>
  <c r="K26" i="25"/>
  <c r="J26" i="25"/>
  <c r="I26" i="25"/>
  <c r="H26" i="25"/>
  <c r="Z25" i="25"/>
  <c r="X25" i="25"/>
  <c r="Y25" i="25" s="1"/>
  <c r="U25" i="25"/>
  <c r="T25" i="25"/>
  <c r="S25" i="25"/>
  <c r="R25" i="25"/>
  <c r="Q25" i="25"/>
  <c r="P25" i="25"/>
  <c r="AA25" i="25" s="1"/>
  <c r="L25" i="25"/>
  <c r="K25" i="25"/>
  <c r="J25" i="25"/>
  <c r="I25" i="25"/>
  <c r="H25" i="25"/>
  <c r="Z24" i="25"/>
  <c r="Y24" i="25"/>
  <c r="X24" i="25"/>
  <c r="U24" i="25"/>
  <c r="T24" i="25"/>
  <c r="S24" i="25"/>
  <c r="R24" i="25"/>
  <c r="Q24" i="25"/>
  <c r="P24" i="25"/>
  <c r="AA24" i="25" s="1"/>
  <c r="L24" i="25"/>
  <c r="K24" i="25"/>
  <c r="J24" i="25"/>
  <c r="I24" i="25"/>
  <c r="H24" i="25"/>
  <c r="Z23" i="25"/>
  <c r="X23" i="25"/>
  <c r="Y23" i="25" s="1"/>
  <c r="U23" i="25"/>
  <c r="T23" i="25"/>
  <c r="S23" i="25"/>
  <c r="R23" i="25"/>
  <c r="AA23" i="25" s="1"/>
  <c r="Q23" i="25"/>
  <c r="P23" i="25"/>
  <c r="L23" i="25"/>
  <c r="K23" i="25"/>
  <c r="J23" i="25"/>
  <c r="I23" i="25"/>
  <c r="H23" i="25"/>
  <c r="Z22" i="25"/>
  <c r="X22" i="25"/>
  <c r="Y22" i="25" s="1"/>
  <c r="U22" i="25"/>
  <c r="T22" i="25"/>
  <c r="S22" i="25"/>
  <c r="R22" i="25"/>
  <c r="Q22" i="25"/>
  <c r="AA22" i="25" s="1"/>
  <c r="P22" i="25"/>
  <c r="L22" i="25"/>
  <c r="K22" i="25"/>
  <c r="J22" i="25"/>
  <c r="I22" i="25"/>
  <c r="H22" i="25"/>
  <c r="Z21" i="25"/>
  <c r="Y21" i="25"/>
  <c r="X21" i="25"/>
  <c r="U21" i="25"/>
  <c r="T21" i="25"/>
  <c r="S21" i="25"/>
  <c r="R21" i="25"/>
  <c r="Q21" i="25"/>
  <c r="P21" i="25"/>
  <c r="AA21" i="25" s="1"/>
  <c r="L21" i="25"/>
  <c r="K21" i="25"/>
  <c r="J21" i="25"/>
  <c r="I21" i="25"/>
  <c r="H21" i="25"/>
  <c r="Z20" i="25"/>
  <c r="X20" i="25"/>
  <c r="Y20" i="25" s="1"/>
  <c r="U20" i="25"/>
  <c r="T20" i="25"/>
  <c r="S20" i="25"/>
  <c r="R20" i="25"/>
  <c r="Q20" i="25"/>
  <c r="AA20" i="25" s="1"/>
  <c r="P20" i="25"/>
  <c r="L20" i="25"/>
  <c r="K20" i="25"/>
  <c r="J20" i="25"/>
  <c r="I20" i="25"/>
  <c r="H20" i="25"/>
  <c r="Z19" i="25"/>
  <c r="Y19" i="25"/>
  <c r="X19" i="25"/>
  <c r="U19" i="25"/>
  <c r="AA19" i="25" s="1"/>
  <c r="T19" i="25"/>
  <c r="S19" i="25"/>
  <c r="R19" i="25"/>
  <c r="Q19" i="25"/>
  <c r="P19" i="25"/>
  <c r="L19" i="25"/>
  <c r="K19" i="25"/>
  <c r="J19" i="25"/>
  <c r="I19" i="25"/>
  <c r="H19" i="25"/>
  <c r="Z18" i="25"/>
  <c r="X18" i="25"/>
  <c r="Y18" i="25" s="1"/>
  <c r="U18" i="25"/>
  <c r="T18" i="25"/>
  <c r="AA18" i="25" s="1"/>
  <c r="S18" i="25"/>
  <c r="R18" i="25"/>
  <c r="Q18" i="25"/>
  <c r="P18" i="25"/>
  <c r="L18" i="25"/>
  <c r="K18" i="25"/>
  <c r="J18" i="25"/>
  <c r="I18" i="25"/>
  <c r="H18" i="25"/>
  <c r="Z17" i="25"/>
  <c r="Y17" i="25"/>
  <c r="X17" i="25"/>
  <c r="U17" i="25"/>
  <c r="T17" i="25"/>
  <c r="S17" i="25"/>
  <c r="R17" i="25"/>
  <c r="Q17" i="25"/>
  <c r="P17" i="25"/>
  <c r="AA17" i="25" s="1"/>
  <c r="L17" i="25"/>
  <c r="K17" i="25"/>
  <c r="J17" i="25"/>
  <c r="I17" i="25"/>
  <c r="H17" i="25"/>
  <c r="Z16" i="25"/>
  <c r="Y16" i="25"/>
  <c r="X16" i="25"/>
  <c r="U16" i="25"/>
  <c r="T16" i="25"/>
  <c r="S16" i="25"/>
  <c r="R16" i="25"/>
  <c r="AA16" i="25" s="1"/>
  <c r="Q16" i="25"/>
  <c r="P16" i="25"/>
  <c r="L16" i="25"/>
  <c r="K16" i="25"/>
  <c r="J16" i="25"/>
  <c r="I16" i="25"/>
  <c r="H16" i="25"/>
  <c r="AB15" i="25"/>
  <c r="AC15" i="25" s="1"/>
  <c r="Z15" i="25"/>
  <c r="Y15" i="25"/>
  <c r="X15" i="25"/>
  <c r="U15" i="25"/>
  <c r="T15" i="25"/>
  <c r="S15" i="25"/>
  <c r="R15" i="25"/>
  <c r="Q15" i="25"/>
  <c r="P15" i="25"/>
  <c r="AA15" i="25" s="1"/>
  <c r="L15" i="25"/>
  <c r="K15" i="25"/>
  <c r="J15" i="25"/>
  <c r="I15" i="25"/>
  <c r="H15" i="25"/>
  <c r="AB14" i="25"/>
  <c r="Z14" i="25"/>
  <c r="X14" i="25"/>
  <c r="Y14" i="25" s="1"/>
  <c r="U14" i="25"/>
  <c r="T14" i="25"/>
  <c r="AA14" i="25" s="1"/>
  <c r="S14" i="25"/>
  <c r="R14" i="25"/>
  <c r="Q14" i="25"/>
  <c r="P14" i="25"/>
  <c r="L14" i="25"/>
  <c r="K14" i="25"/>
  <c r="J14" i="25"/>
  <c r="I14" i="25"/>
  <c r="H14" i="25"/>
  <c r="AB13" i="25"/>
  <c r="AC13" i="25" s="1"/>
  <c r="Z13" i="25"/>
  <c r="Y13" i="25"/>
  <c r="X13" i="25"/>
  <c r="U13" i="25"/>
  <c r="AA13" i="25" s="1"/>
  <c r="T13" i="25"/>
  <c r="S13" i="25"/>
  <c r="R13" i="25"/>
  <c r="Q13" i="25"/>
  <c r="P13" i="25"/>
  <c r="L13" i="25"/>
  <c r="K13" i="25"/>
  <c r="J13" i="25"/>
  <c r="I13" i="25"/>
  <c r="H13" i="25"/>
  <c r="AB12" i="25"/>
  <c r="Z12" i="25"/>
  <c r="X12" i="25"/>
  <c r="Y12" i="25" s="1"/>
  <c r="U12" i="25"/>
  <c r="T12" i="25"/>
  <c r="S12" i="25"/>
  <c r="R12" i="25"/>
  <c r="Q12" i="25"/>
  <c r="AA12" i="25" s="1"/>
  <c r="P12" i="25"/>
  <c r="L12" i="25"/>
  <c r="K12" i="25"/>
  <c r="J12" i="25"/>
  <c r="I12" i="25"/>
  <c r="H12" i="25"/>
  <c r="AB11" i="25"/>
  <c r="Z11" i="25"/>
  <c r="Y11" i="25"/>
  <c r="X11" i="25"/>
  <c r="U11" i="25"/>
  <c r="T11" i="25"/>
  <c r="S11" i="25"/>
  <c r="R11" i="25"/>
  <c r="Q11" i="25"/>
  <c r="P11" i="25"/>
  <c r="AA11" i="25" s="1"/>
  <c r="L11" i="25"/>
  <c r="K11" i="25"/>
  <c r="J11" i="25"/>
  <c r="I11" i="25"/>
  <c r="H11" i="25"/>
  <c r="AB10" i="25"/>
  <c r="AC10" i="25" s="1"/>
  <c r="Z10" i="25"/>
  <c r="X10" i="25"/>
  <c r="Y10" i="25" s="1"/>
  <c r="U10" i="25"/>
  <c r="T10" i="25"/>
  <c r="S10" i="25"/>
  <c r="R10" i="25"/>
  <c r="Q10" i="25"/>
  <c r="AA10" i="25" s="1"/>
  <c r="P10" i="25"/>
  <c r="L10" i="25"/>
  <c r="K10" i="25"/>
  <c r="J10" i="25"/>
  <c r="I10" i="25"/>
  <c r="H10" i="25"/>
  <c r="AB9" i="25"/>
  <c r="Z9" i="25"/>
  <c r="X9" i="25"/>
  <c r="Y9" i="25" s="1"/>
  <c r="U9" i="25"/>
  <c r="T9" i="25"/>
  <c r="S9" i="25"/>
  <c r="R9" i="25"/>
  <c r="AA9" i="25" s="1"/>
  <c r="Q9" i="25"/>
  <c r="P9" i="25"/>
  <c r="L9" i="25"/>
  <c r="K9" i="25"/>
  <c r="J9" i="25"/>
  <c r="I9" i="25"/>
  <c r="H9" i="25"/>
  <c r="AB8" i="25"/>
  <c r="AC8" i="25" s="1"/>
  <c r="Z8" i="25"/>
  <c r="Y8" i="25"/>
  <c r="X8" i="25"/>
  <c r="U8" i="25"/>
  <c r="T8" i="25"/>
  <c r="S8" i="25"/>
  <c r="R8" i="25"/>
  <c r="Q8" i="25"/>
  <c r="P8" i="25"/>
  <c r="AA8" i="25" s="1"/>
  <c r="L8" i="25"/>
  <c r="K8" i="25"/>
  <c r="J8" i="25"/>
  <c r="I8" i="25"/>
  <c r="H8" i="25"/>
  <c r="AB7" i="25"/>
  <c r="Z7" i="25"/>
  <c r="X7" i="25"/>
  <c r="Y7" i="25" s="1"/>
  <c r="U7" i="25"/>
  <c r="T7" i="25"/>
  <c r="S7" i="25"/>
  <c r="R7" i="25"/>
  <c r="Q7" i="25"/>
  <c r="P7" i="25"/>
  <c r="AA7" i="25" s="1"/>
  <c r="L7" i="25"/>
  <c r="K7" i="25"/>
  <c r="J7" i="25"/>
  <c r="I7" i="25"/>
  <c r="H7" i="25"/>
  <c r="AC7" i="25" s="1"/>
  <c r="AB6" i="25"/>
  <c r="AC6" i="25" s="1"/>
  <c r="Z6" i="25"/>
  <c r="Y6" i="25"/>
  <c r="X6" i="25"/>
  <c r="U6" i="25"/>
  <c r="T6" i="25"/>
  <c r="S6" i="25"/>
  <c r="R6" i="25"/>
  <c r="Q6" i="25"/>
  <c r="P6" i="25"/>
  <c r="AA6" i="25" s="1"/>
  <c r="L6" i="25"/>
  <c r="K6" i="25"/>
  <c r="J6" i="25"/>
  <c r="I6" i="25"/>
  <c r="H6" i="25"/>
  <c r="AB5" i="25"/>
  <c r="AC5" i="25" s="1"/>
  <c r="Z5" i="25"/>
  <c r="X5" i="25"/>
  <c r="Y5" i="25" s="1"/>
  <c r="U5" i="25"/>
  <c r="T5" i="25"/>
  <c r="S5" i="25"/>
  <c r="R5" i="25"/>
  <c r="Q5" i="25"/>
  <c r="AA5" i="25" s="1"/>
  <c r="P5" i="25"/>
  <c r="L5" i="25"/>
  <c r="K5" i="25"/>
  <c r="J5" i="25"/>
  <c r="I5" i="25"/>
  <c r="H5" i="25"/>
  <c r="AB4" i="25"/>
  <c r="Z4" i="25"/>
  <c r="Y4" i="25"/>
  <c r="X4" i="25"/>
  <c r="U4" i="25"/>
  <c r="T4" i="25"/>
  <c r="S4" i="25"/>
  <c r="R4" i="25"/>
  <c r="Q4" i="25"/>
  <c r="P4" i="25"/>
  <c r="AA4" i="25" s="1"/>
  <c r="L4" i="25"/>
  <c r="K4" i="25"/>
  <c r="J4" i="25"/>
  <c r="I4" i="25"/>
  <c r="H4" i="25"/>
  <c r="AC9" i="25" s="1"/>
  <c r="B17" i="27" l="1"/>
  <c r="B28" i="27" s="1"/>
  <c r="B29" i="27" s="1"/>
  <c r="B11" i="27"/>
  <c r="B26" i="27"/>
  <c r="AC11" i="25"/>
  <c r="AC12" i="25"/>
  <c r="AC14" i="25"/>
  <c r="AC4" i="25"/>
  <c r="I45" i="23"/>
  <c r="I46" i="23" l="1"/>
</calcChain>
</file>

<file path=xl/comments1.xml><?xml version="1.0" encoding="utf-8"?>
<comments xmlns="http://schemas.openxmlformats.org/spreadsheetml/2006/main">
  <authors>
    <author>Author</author>
  </authors>
  <commentList>
    <comment ref="C1" authorId="0" shapeId="0">
      <text>
        <r>
          <rPr>
            <b/>
            <sz val="8"/>
            <color indexed="81"/>
            <rFont val="Tahoma"/>
            <family val="2"/>
            <charset val="204"/>
          </rPr>
          <t>Вписва Име и/или Наименование на физическото или юридическото лице.</t>
        </r>
      </text>
    </comment>
    <comment ref="G1" authorId="0" shapeId="0">
      <text>
        <r>
          <rPr>
            <b/>
            <sz val="8"/>
            <color indexed="81"/>
            <rFont val="Tahoma"/>
            <family val="2"/>
            <charset val="204"/>
          </rPr>
          <t>Вписва се УРН (Уникален регистрационен номер на бенефициента)</t>
        </r>
      </text>
    </comment>
    <comment ref="C2" authorId="0" shapeId="0">
      <text>
        <r>
          <rPr>
            <b/>
            <sz val="8"/>
            <color indexed="81"/>
            <rFont val="Tahoma"/>
            <family val="2"/>
            <charset val="204"/>
          </rPr>
          <t>Вписва се номер на договора сключен между РА и Бенефициента.</t>
        </r>
      </text>
    </comment>
    <comment ref="E2" authorId="0" shapeId="0">
      <text>
        <r>
          <rPr>
            <b/>
            <sz val="8"/>
            <color indexed="81"/>
            <rFont val="Tahoma"/>
            <family val="2"/>
            <charset val="204"/>
          </rPr>
          <t>Вписва се дата на договора.</t>
        </r>
      </text>
    </comment>
    <comment ref="G2" authorId="0" shapeId="0">
      <text>
        <r>
          <rPr>
            <b/>
            <sz val="8"/>
            <color indexed="81"/>
            <rFont val="Tahoma"/>
            <family val="2"/>
            <charset val="204"/>
          </rPr>
          <t>Вписва се ИН (Идентификационен номер на проекта)</t>
        </r>
      </text>
    </comment>
    <comment ref="B3" authorId="0" shapeId="0">
      <text>
        <r>
          <rPr>
            <b/>
            <sz val="8"/>
            <color indexed="81"/>
            <rFont val="Tahoma"/>
            <family val="2"/>
            <charset val="204"/>
          </rPr>
          <t>Изберете подмярка от падащото меню, след като маркирате съответната клетка.</t>
        </r>
      </text>
    </comment>
    <comment ref="C3" authorId="0" shapeId="0">
      <text>
        <r>
          <rPr>
            <b/>
            <sz val="8"/>
            <color indexed="81"/>
            <rFont val="Tahoma"/>
            <family val="2"/>
            <charset val="204"/>
          </rPr>
          <t>Изберете дейност към подмярката от падащото меню, след като маркирате съответната клетка.</t>
        </r>
      </text>
    </comment>
    <comment ref="D3" authorId="0" shapeId="0">
      <text>
        <r>
          <rPr>
            <b/>
            <sz val="8"/>
            <color indexed="81"/>
            <rFont val="Tahoma"/>
            <family val="2"/>
            <charset val="204"/>
          </rPr>
          <t xml:space="preserve">Описва се агротехническото мероприятие (инвестицията) според разходооправдателния документ. </t>
        </r>
      </text>
    </comment>
    <comment ref="E3" authorId="0" shapeId="0">
      <text>
        <r>
          <rPr>
            <b/>
            <sz val="8"/>
            <color indexed="81"/>
            <rFont val="Tahoma"/>
            <family val="2"/>
            <charset val="204"/>
          </rPr>
          <t>Въвежда се единствено номер на фактурата без други символи.</t>
        </r>
      </text>
    </comment>
    <comment ref="F3" authorId="0" shapeId="0">
      <text>
        <r>
          <rPr>
            <b/>
            <sz val="8"/>
            <color indexed="81"/>
            <rFont val="Tahoma"/>
            <family val="2"/>
            <charset val="204"/>
          </rPr>
          <t>Въвежда се дата на фактурата в следния формат: дд-мм-гггг</t>
        </r>
      </text>
    </comment>
    <comment ref="G3" authorId="0" shapeId="0">
      <text>
        <r>
          <rPr>
            <b/>
            <sz val="8"/>
            <color indexed="81"/>
            <rFont val="Tahoma"/>
            <family val="2"/>
            <charset val="204"/>
          </rPr>
          <t>Вписва се сумата, която се отнася за описаните агритехничеки мероприятия.</t>
        </r>
      </text>
    </comment>
  </commentList>
</comments>
</file>

<file path=xl/sharedStrings.xml><?xml version="1.0" encoding="utf-8"?>
<sst xmlns="http://schemas.openxmlformats.org/spreadsheetml/2006/main" count="505" uniqueCount="354">
  <si>
    <t xml:space="preserve">Декларациите са приложени в sheet "Част 2 Декларации" </t>
  </si>
  <si>
    <t>лв.</t>
  </si>
  <si>
    <t>Подписвайки това заявление приемам данните да бъдат публикувани в съответствие с Регламент (ЕО) № 1306/2013 и Регламент (ЕС) № 908/2014  НА КОМИСИЯТА  и да бъдат обработени от органите за финансов контрол и от следствените органи на ЕС и на държавите-членки с цел защита на финансовите интереси на ЕС.</t>
  </si>
  <si>
    <t>Приемам, че плащането ще се извърши по банков път в посочената от мен банкова сметка.</t>
  </si>
  <si>
    <t>№</t>
  </si>
  <si>
    <t>Въвежда се № на пълномощното и данни за нотариалната заверка.</t>
  </si>
  <si>
    <t>Дата:</t>
  </si>
  <si>
    <t>Пълномощно №:</t>
  </si>
  <si>
    <t>Издадена от:</t>
  </si>
  <si>
    <t>Валидна до:</t>
  </si>
  <si>
    <t xml:space="preserve">Лична карта №: </t>
  </si>
  <si>
    <t>ЕГН:</t>
  </si>
  <si>
    <t>Въвеждат се трите имена на упълномощеното лице съгласно лична карта.</t>
  </si>
  <si>
    <t>Име, презиме, фамилия</t>
  </si>
  <si>
    <t>е-mail:</t>
  </si>
  <si>
    <t>Телефон:</t>
  </si>
  <si>
    <t>Въвеждат се данни за община и област по адреса за кореспонденция.</t>
  </si>
  <si>
    <t>Област:</t>
  </si>
  <si>
    <t>Община:</t>
  </si>
  <si>
    <t>Ап. №</t>
  </si>
  <si>
    <t>Вх.</t>
  </si>
  <si>
    <t>Бл.</t>
  </si>
  <si>
    <t>Улица:</t>
  </si>
  <si>
    <t>Пощ. Код</t>
  </si>
  <si>
    <t>Гр. /с.</t>
  </si>
  <si>
    <t>Населенo място:</t>
  </si>
  <si>
    <t>Автоматично се копира адреса на управление/постоянен адрес, но може да се променя!</t>
  </si>
  <si>
    <t>Адрес за кореспонденция:</t>
  </si>
  <si>
    <t>Партиден номер:</t>
  </si>
  <si>
    <t>Страница:</t>
  </si>
  <si>
    <t>Регистър:</t>
  </si>
  <si>
    <t>Том:</t>
  </si>
  <si>
    <t>Окръжен съд:</t>
  </si>
  <si>
    <t>Решение №</t>
  </si>
  <si>
    <t xml:space="preserve">Дата на заявлението </t>
  </si>
  <si>
    <t>Уникален регистрационнен номер (УРН)</t>
  </si>
  <si>
    <r>
      <rPr>
        <b/>
        <sz val="12"/>
        <color indexed="8"/>
        <rFont val="Times New Roman"/>
        <family val="1"/>
        <charset val="204"/>
      </rPr>
      <t xml:space="preserve">                                       </t>
    </r>
    <r>
      <rPr>
        <b/>
        <sz val="14"/>
        <color indexed="8"/>
        <rFont val="Times New Roman"/>
        <family val="1"/>
        <charset val="204"/>
      </rPr>
      <t xml:space="preserve"> ДЕКЛАРАЦИЯ  ЗА ЗАПОЗНАВАНЕ С ПОНЯТИЯТА  „НЕРЕДНОСТ” И „ИЗМАМА”*</t>
    </r>
    <r>
      <rPr>
        <b/>
        <sz val="12"/>
        <color indexed="8"/>
        <rFont val="Times New Roman"/>
        <family val="1"/>
        <charset val="204"/>
      </rPr>
      <t xml:space="preserve">
                                                                                                          </t>
    </r>
    <r>
      <rPr>
        <sz val="12"/>
        <color indexed="8"/>
        <rFont val="Times New Roman"/>
        <family val="1"/>
        <charset val="204"/>
      </rPr>
      <t xml:space="preserve">
Долуподписаният/ата ________________________________________________________________________________________________________
                                                                                                                                                                                                                                    с ЕГН: _________________________ в качеството ми на __________________________________________________________________________                           
декларирам, че:</t>
    </r>
  </si>
  <si>
    <t xml:space="preserve">        1. Запознат/а съм с определението за нередност съгласно РЕГЛАМЕНТ (ЕО, ЕВРАТОМ) № 2988/95 НА СЪВЕТА, а именно:
"Нередност" означава всяко нарушение на разпоредба на правото на Общността, в резултат на действие или бездействие от икономически оператор, което е имало или би имало за резултат нарушаването на общия бюджет на Общностите или на бюджетите, управлявани от тях, или посредством намаляването или загубата на приходи, произтичащи от собствени ресурси, които се събират направо от името на Общностите или посредством извършването на неоправдан разход.
        2. Запознат/а съм с определението за измама, съгласно чл. 1, параграф 1 от Конвенцията от 26.07.1995 г. за защита на финансовите интереси на Европейските общности, а именно:
Под измама следва да се разбира: 
а) по отношение на разходите,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злоупотреба или нередно теглене на средства от общия бюджет на Европейските общности или от бюджети, управлявани от или от името на Европейските общности,
— укриване на информация в нарушение на конкретно задължение със същия резултат,
— използването на такива средства за различни цели от тези, за които те първоначално са били отпуснати,
б) по отношение на приходите,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неправомерно намаляване на средствата от общия бюджет на Европейските общности или бюджетите, управлявани от или от името на Европейските общности,
— укриване на информация като нарушение на конкретно задължение със същия ефект,
— злоупотреба с правомерно получена облага със същия ефект.
        3. Запознат/а съм с възможните начини, по които мога да подам сигнал за наличие на нередности и/или измами, а именно:
- до изпълнителния директор на ДФЗ-РА или до компетентното вътрешно звено, отговорно за проверката на получените сигнали – дирекция "Противодействие на измамите";
- При наличие на съмнение за свързаност по смисъла на ЗПУКИ на лицата по предходната точка, отговорни за проверката на получения сигнал, с лице, за което се отнася сигналът за нередност, информацията се подава директно до един или няколко от следните органи:
- до изпълнителния директор на ДФЗ-РА;
- до заместник-министъра на земеделието и храните, в чийто ресор попада пазарната мярка/схема, по която се кандидатства;
- до директора на дирекция "Координация на борбата с правонарушенията, засягащи финансовите интереси на Европейските общности" (АФКОС);
- до Европейската служба за борба с измамите (ОЛАФ) към Европейската комисия.
Дата: .................................
Подпис на деклариращия: ...............
     * Декларацията се подписва  от кандидата – ФЛ или от представляващия и управляващия кандидата в случаите на ЕТ или ЮЛ. Когато управляващите кандидата/ползвателя са повече от едно лице, декларацията се попълва и подава по един екземпляр за всички лица от управителните органи на кандидата/ползвателя, а в случай че членове са юридически лица – от техния представител в съответния управителен орган и от прокуристите и търговските пълномощници, когато има такива.
</t>
  </si>
  <si>
    <t>Идентификационнен номер (ИН)</t>
  </si>
  <si>
    <r>
      <rPr>
        <b/>
        <sz val="12"/>
        <color indexed="8"/>
        <rFont val="Times New Roman"/>
        <family val="1"/>
        <charset val="204"/>
      </rPr>
      <t xml:space="preserve">                                                                                                          </t>
    </r>
    <r>
      <rPr>
        <b/>
        <u/>
        <sz val="18"/>
        <color indexed="8"/>
        <rFont val="Times New Roman"/>
        <family val="1"/>
        <charset val="204"/>
      </rPr>
      <t>Д Е К Л А Р А Ц И Я</t>
    </r>
    <r>
      <rPr>
        <b/>
        <sz val="12"/>
        <color indexed="8"/>
        <rFont val="Times New Roman"/>
        <family val="1"/>
        <charset val="204"/>
      </rPr>
      <t xml:space="preserve">
                                                                                                          </t>
    </r>
    <r>
      <rPr>
        <sz val="12"/>
        <color indexed="8"/>
        <rFont val="Times New Roman"/>
        <family val="1"/>
        <charset val="204"/>
      </rPr>
      <t xml:space="preserve">
Долуподписаният (ата) ………………………………………………………….......................................................................................................................
                                                                                     (име, презиме, фамилия)
с л. к. № ………………....................................................................издадена от …………………..........................… на ……………………........…......…..
ЕГН:…………….................………,адрес:………………………………………………............………....................................................................................
в качеството си на ……………………………………………………………….......................................................................................................................
                                                     (представляващ, управител на кандидата, член на групата/организацията на производители </t>
    </r>
    <r>
      <rPr>
        <vertAlign val="superscript"/>
        <sz val="12"/>
        <color indexed="8"/>
        <rFont val="Times New Roman"/>
        <family val="1"/>
        <charset val="204"/>
      </rPr>
      <t>1)</t>
    </r>
    <r>
      <rPr>
        <sz val="12"/>
        <color indexed="8"/>
        <rFont val="Times New Roman"/>
        <family val="1"/>
        <charset val="204"/>
      </rPr>
      <t xml:space="preserve">
 ………………………………………..……………………………………………………….........................................................................................................
                                                       (наименование на ЮЛ и правноорганизационна форма)
с ЕИК:.................................................................................................................................................................................................................................................
</t>
    </r>
    <r>
      <rPr>
        <b/>
        <sz val="12"/>
        <color indexed="8"/>
        <rFont val="Times New Roman"/>
        <family val="1"/>
        <charset val="204"/>
      </rPr>
      <t xml:space="preserve">                                                                     </t>
    </r>
    <r>
      <rPr>
        <b/>
        <sz val="14"/>
        <color indexed="8"/>
        <rFont val="Times New Roman"/>
        <family val="1"/>
        <charset val="204"/>
      </rPr>
      <t>ДЕКЛАРИРАМ, ЧЕ СЪМ ЗАПОЗНАТ СЪС СЛЕДНОТО:</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</si>
  <si>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ЕГН съгласно лична карта.</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</si>
  <si>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номера на личната карта. Датата на валидност се въвежда във формат дд.мм.гггг.</t>
    </r>
  </si>
  <si>
    <r>
      <t>Въвеждат се данни за община и област по адреса на управление</t>
    </r>
    <r>
      <rPr>
        <i/>
        <sz val="11"/>
        <color indexed="8"/>
        <rFont val="Times New Roman"/>
        <family val="1"/>
        <charset val="204"/>
      </rPr>
      <t xml:space="preserve"> (за ЮЛ и ЕТ).</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</si>
  <si>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ЕГН съгласно лична карта.</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</si>
  <si>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номера на личната карта. Датата на валидност се въвежда във формат дд.мм.гггг.</t>
    </r>
  </si>
  <si>
    <t>/____/____/____/____/____/____/</t>
  </si>
  <si>
    <t>/____/____/____/____/____/____/____/____/____/____/</t>
  </si>
  <si>
    <t>/________/________/____________/</t>
  </si>
  <si>
    <t>НАЦИОНАЛНА ПРОГРАМА ЗА ПОДПОМАГАНЕ НА ЛОЗАРО-ВИНАРСКИЯ СЕКТОР ЗА ПЕРИОДА 2019 -2023 г.</t>
  </si>
  <si>
    <t>Подпис и печат: ……………………………..</t>
  </si>
  <si>
    <t>БАНКОВА СМЕТКА НА ПОЛЗВАТЕЛЯ :</t>
  </si>
  <si>
    <t>IBAN :</t>
  </si>
  <si>
    <t>BIC :</t>
  </si>
  <si>
    <t>БАНКА :</t>
  </si>
  <si>
    <t>Бенефициентът изписва собственоръчно името си, полага подпис/в случай на ЮЛ полага и печат/.</t>
  </si>
  <si>
    <t>I. ОПИСАНИЕ НА ПОЛЗВАТЕЛЯ</t>
  </si>
  <si>
    <t>ЕИК на ползвателя</t>
  </si>
  <si>
    <t>2. За управителя на ЮЛ и/или представляващия ползвателя:</t>
  </si>
  <si>
    <t>Заповед №: (за организации)</t>
  </si>
  <si>
    <t>Адрес на управление/ постоянен адрес на ползвателя:</t>
  </si>
  <si>
    <t xml:space="preserve">                                                                                                                  ДЕКЛАРАЦИЯ
Долуподписаният /-ната/           
                                                         (собствено                      бащино                         фамилно име)
ЕГН/ЛНЧ    , притежаващ/а лична карта /паспорт №  __________, 
издадена на       от    МВР  –  гр.   _________, 
                             (дата на издаване)                                          (място на издаване)
в качеството ми  на представляващ  ___________________________________________
 (посочва се длъжността и качеството, в което лицето има право да  представлява и управлява.) 
на ________________________________________________________________  , 
                                            (наименование на ползвателя)
вписано в търговския регистър по фирмено дело № __________ за ___________г.                                      
по описа на ___________ окръжен (градски) съд, със седалище _______________ и 
адрес на управление ________________,  ЕИК  _______________________ 
</t>
  </si>
  <si>
    <t xml:space="preserve">ДЕКЛАРИРАМ, ЧЕ: 
Към датата на подаване на заявление за окончателно плащане:
1. Не съм регистриран по ЗДДС.
2. При промяна на статута си по ЗДДС няма да упражнявам правото си на данъчен кредит по чл. 74 или чл. 76 от ЗДДС за налични активи и получени услуги, финансирани по Национална програма за подпомагане в лозаро-винарския сектор за периода 2019-2023 г. преди датата на регистрация по ЗДДС.
3. При промяна на статута си по ЗДДС, се задължавам да информирам Разплащателната Агенция в срок до 5 работни дни от промяната.
4. За всеки включен в искането невъзстановим ДДС, се задължавам да представя на Разплащателната Агенция заверено копие „вярно с оригинала” от дневника за покупки, за съответните данъчни периоди по чл. 72, ал. 1 от ЗДДС, от които е видно, че не съм ползвал данъчен кредит. 
Известна ми е наказателната отговорност по чл. 313 и чл. 248 а от НК за предоставени от мен неверни данни.
Дата: ........................                                                                                                                    Декларатор: .......................
гр...............................                                                                                                                                                   /подпис/
</t>
  </si>
  <si>
    <r>
      <rPr>
        <b/>
        <sz val="11"/>
        <rFont val="Times New Roman"/>
        <family val="1"/>
        <charset val="204"/>
      </rPr>
      <t>Само</t>
    </r>
    <r>
      <rPr>
        <sz val="11"/>
        <rFont val="Times New Roman"/>
        <family val="1"/>
        <charset val="204"/>
      </rPr>
      <t xml:space="preserve"> с цифри, без използването на "˽" </t>
    </r>
    <r>
      <rPr>
        <i/>
        <sz val="11"/>
        <rFont val="Times New Roman"/>
        <family val="1"/>
        <charset val="204"/>
      </rPr>
      <t xml:space="preserve">(интервал), </t>
    </r>
    <r>
      <rPr>
        <sz val="11"/>
        <rFont val="Times New Roman"/>
        <family val="1"/>
        <charset val="204"/>
      </rPr>
      <t>се въвежда ЕИК съгласно, Търговския регистър или номера по БУЛСТАТ на ползвателя - юридическо лице.</t>
    </r>
  </si>
  <si>
    <t>Въвеждат се трите имена по лична карта на управителя на ЮЛ и/или представляващия ползвателя.</t>
  </si>
  <si>
    <r>
      <t xml:space="preserve">В полето се въвежда името на населеното място по адрес на управление на ползвателя съгласно чл. 34. Пощенският код се въвежда </t>
    </r>
    <r>
      <rPr>
        <b/>
        <sz val="11"/>
        <rFont val="Times New Roman"/>
        <family val="1"/>
        <charset val="204"/>
      </rPr>
      <t xml:space="preserve">само </t>
    </r>
    <r>
      <rPr>
        <sz val="11"/>
        <rFont val="Times New Roman"/>
        <family val="1"/>
        <charset val="204"/>
      </rPr>
      <t xml:space="preserve"> с цифри без използването на "˽"  </t>
    </r>
    <r>
      <rPr>
        <i/>
        <sz val="11"/>
        <rFont val="Times New Roman"/>
        <family val="1"/>
        <charset val="204"/>
      </rPr>
      <t>(интервал).</t>
    </r>
  </si>
  <si>
    <r>
      <t xml:space="preserve">В полето се въвежда името на населеното място по адрес за кореспонденция за всички ползватели. Пощенският код се въвежда </t>
    </r>
    <r>
      <rPr>
        <b/>
        <sz val="11"/>
        <rFont val="Times New Roman"/>
        <family val="1"/>
        <charset val="204"/>
      </rPr>
      <t xml:space="preserve">само </t>
    </r>
    <r>
      <rPr>
        <sz val="11"/>
        <rFont val="Times New Roman"/>
        <family val="1"/>
        <charset val="204"/>
      </rPr>
      <t xml:space="preserve">с цифри без използването на "˽" </t>
    </r>
    <r>
      <rPr>
        <i/>
        <sz val="11"/>
        <rFont val="Times New Roman"/>
        <family val="1"/>
        <charset val="204"/>
      </rPr>
      <t>(интервал)</t>
    </r>
    <r>
      <rPr>
        <sz val="11"/>
        <rFont val="Times New Roman"/>
        <family val="1"/>
        <charset val="204"/>
      </rPr>
      <t>.</t>
    </r>
  </si>
  <si>
    <t>В белите полета се въвеждат данни за адреса на кореспонденция за всички ползватели.</t>
  </si>
  <si>
    <t>Данните се посочват от Актуалното състояние на ползвателя; ако ползвателят е ЮЛНЦ, пререгистрирано в Агенция по вписванията, данни за съдебно решение не се попълват</t>
  </si>
  <si>
    <t>1. За юридически лица, еднолични търговци и други:</t>
  </si>
  <si>
    <t>Заверен препис на нотариално заверено пълномощно, когато документите се подават от упълномощено лице.</t>
  </si>
  <si>
    <t>Ползвателят попълва коректно IBAN, BIC и наименованието на банката, които съответстват на тези по сключения договор/анекс при наличие на такъв съгласно издадено удостоверение от обслужваща банка.</t>
  </si>
  <si>
    <t>Ползвателят/законният представител на ползвателя е длъжен да попълни приложените декларации (Част 2)и да се разпише на всяка страница от заявлението.</t>
  </si>
  <si>
    <t>Въвежда се наименованието на ползвателя</t>
  </si>
  <si>
    <t>Уникален идентифиакционен номер (УИН)</t>
  </si>
  <si>
    <t xml:space="preserve">Наименование  на ползвателя </t>
  </si>
  <si>
    <t xml:space="preserve">Получено авансово плащане по проекта:  </t>
  </si>
  <si>
    <r>
      <t xml:space="preserve">III. ПРИДРУЖАВАЩИ ДОКУМЕНТИ
</t>
    </r>
    <r>
      <rPr>
        <i/>
        <sz val="12"/>
        <color theme="1"/>
        <rFont val="Times New Roman"/>
        <family val="1"/>
        <charset val="204"/>
      </rPr>
      <t>(изберете от падащото меню)</t>
    </r>
  </si>
  <si>
    <r>
      <t xml:space="preserve">IV. ДОКУМЕНТИ ЗА СЪОТВЕТСТВИЕ С КРИТЕРИИТЕ ЗА ПОДБОР, ЗА КОИТО Е ПОЛУЧЕНО ПРЕДИМСТВО ПРЕД ДРУГИ КАНДИДАТИ
</t>
    </r>
    <r>
      <rPr>
        <i/>
        <sz val="12"/>
        <color theme="1"/>
        <rFont val="Times New Roman"/>
        <family val="1"/>
        <charset val="204"/>
      </rPr>
      <t>(изберете от падащото меню)</t>
    </r>
  </si>
  <si>
    <t>ДА</t>
  </si>
  <si>
    <t>Непр.</t>
  </si>
  <si>
    <t xml:space="preserve">дата   __/__/ __/__/__/__/__/__/ </t>
  </si>
  <si>
    <t>С подаване на завлението за междинно плащане декларирам, че:</t>
  </si>
  <si>
    <t>II. РАЗХОДИ И ФИНАНСОВА ПОМОЩ</t>
  </si>
  <si>
    <t xml:space="preserve">2.1 Размер на изплатеното авансово плащане по проекта:  </t>
  </si>
  <si>
    <r>
      <rPr>
        <b/>
        <sz val="12"/>
        <color theme="1"/>
        <rFont val="Times New Roman"/>
        <family val="1"/>
        <charset val="204"/>
      </rPr>
      <t>2.3 Минимален размер на допустимите разходи за междинно плащане по проекта:</t>
    </r>
    <r>
      <rPr>
        <sz val="12"/>
        <color theme="1"/>
        <rFont val="Times New Roman"/>
        <family val="1"/>
        <charset val="204"/>
      </rPr>
      <t xml:space="preserve">
</t>
    </r>
    <r>
      <rPr>
        <i/>
        <sz val="12"/>
        <color theme="1"/>
        <rFont val="Times New Roman"/>
        <family val="1"/>
        <charset val="204"/>
      </rPr>
      <t>(Най-малко 30 на сто от общите одобрени разходи по договор)</t>
    </r>
  </si>
  <si>
    <r>
      <rPr>
        <b/>
        <sz val="12"/>
        <color theme="1"/>
        <rFont val="Times New Roman"/>
        <family val="1"/>
        <charset val="204"/>
      </rPr>
      <t>2.4 Максимален размер на допустимите разходи за междинно плащане по проекта:</t>
    </r>
    <r>
      <rPr>
        <sz val="12"/>
        <color theme="1"/>
        <rFont val="Times New Roman"/>
        <family val="1"/>
        <charset val="204"/>
      </rPr>
      <t xml:space="preserve">
</t>
    </r>
    <r>
      <rPr>
        <i/>
        <sz val="12"/>
        <color theme="1"/>
        <rFont val="Times New Roman"/>
        <family val="1"/>
        <charset val="204"/>
      </rPr>
      <t>(Най-много 80 на сто от общите одобрени разходи по договор)</t>
    </r>
  </si>
  <si>
    <t>Избира се "ДА" или "НЕПР." от падащото меню, ако е приложен съответния документ. При подаване на заявлението ползвателят на помощта следва да осигури оригиналите на всички документи, включително на тези, за които се изискват копия, като удостоверява съответствието на представените копия със заверка "Вярно с оригинала" и подпис. Служителят, приемащ документите, сверява представените копия с оригиналните документи. Когато оригиналният документ е на чужд език, се прилага и превод на български език от заклет преводач.</t>
  </si>
  <si>
    <t>V. ДЕКЛАРАЦИИ</t>
  </si>
  <si>
    <t>Избира се "ДА" или "НЕПР."  от падащото меню, ако е приложен съответния документ и ползвателят е получил, предимство пред останалите за съответния критерии. Избира се Неприложимо, в случаите, в които ползвателят не е получил предимство пред останалите кандидати по конкретния критерии. При представяне на заявлението за предоставяне на финансова помощ е необходимо оригиналните документи, чиито копия се изискват, да бъдат носени и представени при поискване. В случай че документите са на чужд език, следва да се представи легализиран превод, превод от заклет преводач или превод с апостил на български език на съответния/те документи.</t>
  </si>
  <si>
    <t xml:space="preserve">Да             Не      </t>
  </si>
  <si>
    <t xml:space="preserve">№:   __/__/__/__/__/__/__/  от дата   __/__/ __/__/__/__/__/__/ </t>
  </si>
  <si>
    <t>Подпис: ……………………………..</t>
  </si>
  <si>
    <t xml:space="preserve">Име, презиме и фамилия на ползвателя: </t>
  </si>
  <si>
    <t>……………………………………………………………………………………….</t>
  </si>
  <si>
    <t xml:space="preserve">Име, презиме и фамилия на пълномощника: </t>
  </si>
  <si>
    <t>Пълномощника попълва собственоръчно името си и полага подпис.</t>
  </si>
  <si>
    <t>Договор за финансова помощ</t>
  </si>
  <si>
    <t>Краен срок за изпълнение на инвестицията, посочен в договора</t>
  </si>
  <si>
    <r>
      <rPr>
        <b/>
        <sz val="12"/>
        <color theme="1"/>
        <rFont val="Times New Roman"/>
        <family val="1"/>
        <charset val="204"/>
      </rPr>
      <t>2.5</t>
    </r>
    <r>
      <rPr>
        <sz val="12"/>
        <color theme="1"/>
        <rFont val="Times New Roman"/>
        <family val="1"/>
        <charset val="204"/>
      </rPr>
      <t xml:space="preserve"> </t>
    </r>
    <r>
      <rPr>
        <b/>
        <sz val="12"/>
        <color theme="1"/>
        <rFont val="Times New Roman"/>
        <family val="1"/>
        <charset val="204"/>
      </rPr>
      <t>Общ размер на извършените от мен разходи по проекта, за които заявявам финансово подпомагане са:</t>
    </r>
    <r>
      <rPr>
        <sz val="12"/>
        <color theme="1"/>
        <rFont val="Times New Roman"/>
        <family val="1"/>
        <charset val="204"/>
      </rPr>
      <t xml:space="preserve">
</t>
    </r>
    <r>
      <rPr>
        <i/>
        <sz val="12"/>
        <color theme="1"/>
        <rFont val="Times New Roman"/>
        <family val="1"/>
        <charset val="204"/>
      </rPr>
      <t>(Посочва се сумата на разходите, за които се кандидатства съгласно Таблица 1 и тя следва да бъде по-голяма или равна на сумата по т. 2.3 и по-малка или равна на сумата по т. 2.4)</t>
    </r>
  </si>
  <si>
    <t>Изчислява се автоматично.</t>
  </si>
  <si>
    <r>
      <rPr>
        <b/>
        <sz val="12"/>
        <color theme="1"/>
        <rFont val="Times New Roman"/>
        <family val="1"/>
        <charset val="204"/>
      </rPr>
      <t>2.2 Общ размер на одобрените разходи по проекта:</t>
    </r>
    <r>
      <rPr>
        <sz val="12"/>
        <color theme="1"/>
        <rFont val="Times New Roman"/>
        <family val="1"/>
        <charset val="204"/>
      </rPr>
      <t xml:space="preserve">
</t>
    </r>
    <r>
      <rPr>
        <i/>
        <sz val="12"/>
        <color theme="1"/>
        <rFont val="Times New Roman"/>
        <family val="1"/>
        <charset val="204"/>
      </rPr>
      <t>(Посочва се размера на разходите, съгласно сключения договор/анекс с ДФЗ)</t>
    </r>
  </si>
  <si>
    <t>Посочената от мен банкова сметка в това заявление е същата, като тази посочена в договора (допълнително споразумение).</t>
  </si>
  <si>
    <t>ЗАЯВЛЕНИЕ ЗА МЕЖДИННО ПЛАЩАНЕ
МЯРКА "ПРЕСТРУКТУРИРАНЕ И КОНВЕРСИЯ НА ЛОЗЯ"</t>
  </si>
  <si>
    <t>ЕГН/ЕНЧ:</t>
  </si>
  <si>
    <t>Булстат:</t>
  </si>
  <si>
    <t>2. За физическо лице:</t>
  </si>
  <si>
    <t>3. За всички ползватели:</t>
  </si>
  <si>
    <t>4. Упълномощено лице:</t>
  </si>
  <si>
    <r>
      <rPr>
        <b/>
        <sz val="12"/>
        <color theme="1"/>
        <rFont val="Times New Roman"/>
        <family val="1"/>
        <charset val="204"/>
      </rPr>
      <t>2.6 Финансовата помощ, която заявявам за плащане е в размер на:</t>
    </r>
    <r>
      <rPr>
        <sz val="12"/>
        <color theme="1"/>
        <rFont val="Times New Roman"/>
        <family val="1"/>
        <charset val="204"/>
      </rPr>
      <t xml:space="preserve">
</t>
    </r>
    <r>
      <rPr>
        <i/>
        <sz val="12"/>
        <color indexed="8"/>
        <rFont val="Times New Roman"/>
        <family val="1"/>
        <charset val="204"/>
      </rPr>
      <t>(З</t>
    </r>
    <r>
      <rPr>
        <i/>
        <sz val="12"/>
        <rFont val="Times New Roman"/>
        <family val="1"/>
        <charset val="204"/>
      </rPr>
      <t>аявената сума на финансовата помощ следва да бъде 90% от общия размер на извършените разходи по т.2.5)</t>
    </r>
  </si>
  <si>
    <t>Копия на приемо-предавателни протоколи между доставчик/изпълнител и ползвателя на помощта за извършените дейности по проекта.</t>
  </si>
  <si>
    <t xml:space="preserve">При изплащане на възнаграждения на физически лица, наети за извършване на дейности и мероприятия по договора – граждански договори или заповеди за конкретна работа с наетите лица и сметки за изплатени суми или служебни бележки по образец съгласно чл. 45, ал. 4 от Закона за данъците върху доходите на физическите лица.
</t>
  </si>
  <si>
    <t>Копия от разходо-оправдателни документи /фактури, платежни нареждания и банкови извлечения/, които следва да бъдат съставени по начин, който да позволява съпоставяне на извършените разходи с разбивката на планираните разходи по технологична карта към ППК. В случай, че не е съставена фактура по горепосочения начин, ползвателя трябва да предостави подробен опис и/или договор, издаден/сключен от доставчика;</t>
  </si>
  <si>
    <t>За дейностите по чл. 5, ал. 1, т. 1 и 2 – документи, удостоверяващи качеството на различните категории лозов посадъчен материал, съгласно изискванията на Наредба № 95 от 2006 г. за търговия на лозов посадъчен материал (ДВ, бр. 71 от 2006 г.);</t>
  </si>
  <si>
    <t>За юридическите лица, регистрирани по Закона за вероизповеданията – удостоверение за вписване в регистъра на вероизповеданията;</t>
  </si>
  <si>
    <t xml:space="preserve">Известно ми е, че за неверни данни нося отговорност по чл. 248 а и чл. 313 от Наказателния кодекс и приемам, че това може да доведе до неразглеждане и отхвърляне на заявление за междинно плащане. </t>
  </si>
  <si>
    <t>Декларира се чрез избор на "ДА"  от падащото меню.</t>
  </si>
  <si>
    <t>Име/Наименование на физическото/юридическото лице:</t>
  </si>
  <si>
    <t>УРН:</t>
  </si>
  <si>
    <t>GV©</t>
  </si>
  <si>
    <t>Договор за финансово подпомагане №:</t>
  </si>
  <si>
    <t>от дата:</t>
  </si>
  <si>
    <t>ИН:</t>
  </si>
  <si>
    <t>Подмярка</t>
  </si>
  <si>
    <t>ДЕЙНОСТ</t>
  </si>
  <si>
    <t>Описание на агротехническото мероприятие</t>
  </si>
  <si>
    <t>Фактура №</t>
  </si>
  <si>
    <t>Дата</t>
  </si>
  <si>
    <t>Сума на инвестицията без ДДС (лв)</t>
  </si>
  <si>
    <t>Код за етап</t>
  </si>
  <si>
    <t>Код за дейност</t>
  </si>
  <si>
    <t>Dejnosti</t>
  </si>
  <si>
    <t>копие на етапи за ВлукЪп</t>
  </si>
  <si>
    <t>Podmerki</t>
  </si>
  <si>
    <t>kod podmerki</t>
  </si>
  <si>
    <t>uslovie za "dejnosti s etap"</t>
  </si>
  <si>
    <t>uslovie za "etap"</t>
  </si>
  <si>
    <t>kod za sumif</t>
  </si>
  <si>
    <t>1. Изкореняване</t>
  </si>
  <si>
    <t>EXT</t>
  </si>
  <si>
    <t>1. Конверсия на сортовия състав на насажденията</t>
  </si>
  <si>
    <t>RES</t>
  </si>
  <si>
    <t>2. Засаждане</t>
  </si>
  <si>
    <t>PLA</t>
  </si>
  <si>
    <t>2. Промяна на местонахождението на лозята</t>
  </si>
  <si>
    <t>STR</t>
  </si>
  <si>
    <t>3. Изграждане на подпорна конструкция</t>
  </si>
  <si>
    <t>POD</t>
  </si>
  <si>
    <t>3. Подобряване на техниките за управление на лозята</t>
  </si>
  <si>
    <t>PTUL</t>
  </si>
  <si>
    <t>1. Изграждане на подземни колектори за дренаж, шахти и канали за отводняване</t>
  </si>
  <si>
    <t>PRO</t>
  </si>
  <si>
    <t>2. Изграждане и/или реконструкция на тераси</t>
  </si>
  <si>
    <t>TER</t>
  </si>
  <si>
    <t>3. Изграждане на автоматизирани системи за капково напояване</t>
  </si>
  <si>
    <t>HYN</t>
  </si>
  <si>
    <t>4. Смяна на подпорна конструкция</t>
  </si>
  <si>
    <t>TOR</t>
  </si>
  <si>
    <t>5. Изграждане на подпорна конструкция на новосъздадени насаждения</t>
  </si>
  <si>
    <t>TRL</t>
  </si>
  <si>
    <t>6. Смяна на формировката</t>
  </si>
  <si>
    <t>FOR</t>
  </si>
  <si>
    <t>-</t>
  </si>
  <si>
    <t>Пределни цени по мярка "Преструктуриране и конверсия на лозя"</t>
  </si>
  <si>
    <t>Допустими за подпомагане операции</t>
  </si>
  <si>
    <t>Мярка</t>
  </si>
  <si>
    <t>Количество</t>
  </si>
  <si>
    <t>Цена за мероприятие</t>
  </si>
  <si>
    <t>Изкореняване</t>
  </si>
  <si>
    <t>Отстраняване на надземна и подземна част на лоза</t>
  </si>
  <si>
    <t>ха</t>
  </si>
  <si>
    <t>Сваляне на подпорна конструкция</t>
  </si>
  <si>
    <t>Изнасяне на отпадъците</t>
  </si>
  <si>
    <t>дейност "Засаждане"</t>
  </si>
  <si>
    <t xml:space="preserve"> Цена за мероприятие</t>
  </si>
  <si>
    <t>Агрохимичен анализ</t>
  </si>
  <si>
    <t>Третиране на площта с тотален хербицид</t>
  </si>
  <si>
    <t>Тотален хербицид</t>
  </si>
  <si>
    <t>л/ха</t>
  </si>
  <si>
    <t>Основно подравняване и почистване на площта</t>
  </si>
  <si>
    <t>Торене</t>
  </si>
  <si>
    <t>кг/ха</t>
  </si>
  <si>
    <t>Риголване</t>
  </si>
  <si>
    <t>Текущо подравняване</t>
  </si>
  <si>
    <t>Дълбока оран</t>
  </si>
  <si>
    <t>Дисковане</t>
  </si>
  <si>
    <t>Подготовка на маркирни колчета</t>
  </si>
  <si>
    <t>Маркиране</t>
  </si>
  <si>
    <t>Маркирни колчета</t>
  </si>
  <si>
    <t>бр./ха</t>
  </si>
  <si>
    <t>Временно съхранение на лозов посадъчен материал</t>
  </si>
  <si>
    <t>ч/дни</t>
  </si>
  <si>
    <t>Лозов посадъчен материал</t>
  </si>
  <si>
    <t>Превоз и подготовка на лозите</t>
  </si>
  <si>
    <t>Засаждане</t>
  </si>
  <si>
    <t>Вода</t>
  </si>
  <si>
    <r>
      <t>м</t>
    </r>
    <r>
      <rPr>
        <vertAlign val="superscript"/>
        <sz val="11"/>
        <color indexed="8"/>
        <rFont val="Arial"/>
        <family val="2"/>
        <charset val="204"/>
      </rPr>
      <t>3</t>
    </r>
    <r>
      <rPr>
        <sz val="11"/>
        <color indexed="8"/>
        <rFont val="Arial"/>
        <family val="2"/>
        <charset val="204"/>
      </rPr>
      <t>/ха</t>
    </r>
  </si>
  <si>
    <t>16,5</t>
  </si>
  <si>
    <t>Окопаване</t>
  </si>
  <si>
    <t>дейност "Изграждане на подпорна конструкция"</t>
  </si>
  <si>
    <t>Транспорт на колове - крайни и междинни</t>
  </si>
  <si>
    <t>т/км</t>
  </si>
  <si>
    <t>5,14</t>
  </si>
  <si>
    <t>Маркиране на местата на коловете</t>
  </si>
  <si>
    <t>Забиване на междинни колове</t>
  </si>
  <si>
    <t>бр.</t>
  </si>
  <si>
    <t>Забиване на крайни колове и краен блокаж</t>
  </si>
  <si>
    <t>Колове междинни - метални*</t>
  </si>
  <si>
    <t>Колове междинни - бетонни</t>
  </si>
  <si>
    <t>Колове междинни - дървени</t>
  </si>
  <si>
    <t>Колове крайни - метални*</t>
  </si>
  <si>
    <t>Колове крайни - бетонни</t>
  </si>
  <si>
    <t>Колове крайни - дървени</t>
  </si>
  <si>
    <t>Аксесоари за краен блокаж при конструкция с метални колове*</t>
  </si>
  <si>
    <t>Аксесоари за краен блокаж при конструкция с бетонни колове</t>
  </si>
  <si>
    <t>Аксесоари за краен блокаж при конструкция с дървени колове:</t>
  </si>
  <si>
    <t>- котви, въже, обтегачи</t>
  </si>
  <si>
    <t>- фиксиращи скоби</t>
  </si>
  <si>
    <t>Тел</t>
  </si>
  <si>
    <t>Поставяне и фиксиране на носеща тел</t>
  </si>
  <si>
    <t>Тел - две двойки над носещия</t>
  </si>
  <si>
    <t>Поставяне и фиксиране на две двойки телове</t>
  </si>
  <si>
    <t>Индивидуални подпорни колчета</t>
  </si>
  <si>
    <t>Поставяне на подпорни колчета и фиксиране за носеща тел</t>
  </si>
  <si>
    <t>дейност "Смяна на формировка" при преминаване от стъблено към приземно отглеждане на лозите</t>
  </si>
  <si>
    <t>Зимна резитба за смяна на формировка и почистване на площите</t>
  </si>
  <si>
    <t>Зелени резитбени операции по формиране</t>
  </si>
  <si>
    <t>Привързване към индивидуални колчета и към подпорна конструкция</t>
  </si>
  <si>
    <t>За дейност "Смяна на формировка" при преминаване от приземно към стъблено отглеждане на лозите</t>
  </si>
  <si>
    <t>дейност "Смяна на подпорна конструкция"</t>
  </si>
  <si>
    <t>Сваляне на съществуваща подпорна конструкция</t>
  </si>
  <si>
    <t>Материали и изграждане на подпорна конструкция с метални колове</t>
  </si>
  <si>
    <t>Материали и изграждане на подпорна конструкция с дървени колове</t>
  </si>
  <si>
    <t>Материали и изграждане на подпорна конструкция с бетонни колове</t>
  </si>
  <si>
    <t>дейност "Изграждане на подземни колектори за дренаж, шахти и канали за отводняване"</t>
  </si>
  <si>
    <t>Изкоп с багер</t>
  </si>
  <si>
    <r>
      <t>m</t>
    </r>
    <r>
      <rPr>
        <vertAlign val="superscript"/>
        <sz val="11"/>
        <color indexed="8"/>
        <rFont val="Arial"/>
        <family val="2"/>
        <charset val="204"/>
      </rPr>
      <t>3</t>
    </r>
  </si>
  <si>
    <t>35,47</t>
  </si>
  <si>
    <t>Доставка и полагане на дренажна перфорирана тръба</t>
  </si>
  <si>
    <t>m</t>
  </si>
  <si>
    <t>63,33</t>
  </si>
  <si>
    <t>Полагане на пясъчна подложка и засипване</t>
  </si>
  <si>
    <t>126,67</t>
  </si>
  <si>
    <t>Доставка и монтаж на ревизионни шахти</t>
  </si>
  <si>
    <t>дейност "Изграждане/реконструкция на тераси"</t>
  </si>
  <si>
    <t>Изкоп - подготовка за оформяне на терасни полоси и откоси</t>
  </si>
  <si>
    <r>
      <t>m</t>
    </r>
    <r>
      <rPr>
        <vertAlign val="superscript"/>
        <sz val="11"/>
        <color indexed="8"/>
        <rFont val="Arial"/>
        <family val="2"/>
        <charset val="204"/>
      </rPr>
      <t>2</t>
    </r>
  </si>
  <si>
    <t>Изкопи и преместване за оформяне на терасните платна</t>
  </si>
  <si>
    <t>Подравняване и вертикална планировка</t>
  </si>
  <si>
    <t>Оформяне на терасните откоси</t>
  </si>
  <si>
    <t>Разстилане на хумус на терасните платна</t>
  </si>
  <si>
    <t>дейност "Изграждане на автоматизирани системи за капково напояване"</t>
  </si>
  <si>
    <t>до -до 10 ха вкл.</t>
  </si>
  <si>
    <t>над 10 до 50 ха. вкл</t>
  </si>
  <si>
    <t>Над 50 ха.</t>
  </si>
  <si>
    <t>Водовземане</t>
  </si>
  <si>
    <t>Резервоар или лагуна</t>
  </si>
  <si>
    <t>Резервоар/лагуна;</t>
  </si>
  <si>
    <t>Доставка и подвързване на сглобяем резервоар на предварително подготвена площадка</t>
  </si>
  <si>
    <t>Напорна помпа при водоизточник за захранване на резервоар с вода</t>
  </si>
  <si>
    <t>Напорна помпа с параметри, съобразени с вида и капацитета на водоизточника</t>
  </si>
  <si>
    <t>Филтърен възел с окомплектовка</t>
  </si>
  <si>
    <t>Филтър хидроциклон, кран, възвратен клапан, удароубивател, фитинги за подвързване</t>
  </si>
  <si>
    <t>Основа помпен възел</t>
  </si>
  <si>
    <t>Основа на резервоар</t>
  </si>
  <si>
    <t>Изгребване на хумус, доставка и разстилане на трошен камък, уплътняване с ръчна трамбовка и разстилане на пясък за подравняване</t>
  </si>
  <si>
    <t>Специализиран монтаж</t>
  </si>
  <si>
    <t>Поставяне, позициониране и сглобяване на резервоар/лагуна - специализиран труд - човекоден</t>
  </si>
  <si>
    <t>Помпена станция</t>
  </si>
  <si>
    <t>Ел. помпа, моторна помпа/помпи</t>
  </si>
  <si>
    <t>Генератор за електричество</t>
  </si>
  <si>
    <t>При използване на моторна помпа цената за нея не надвишава сумата от цените на ел. помпа и генератор</t>
  </si>
  <si>
    <t>Ел. табло</t>
  </si>
  <si>
    <t>При генератор, захранващ до две електрически помпи</t>
  </si>
  <si>
    <t>Контейнер, обезопасяване</t>
  </si>
  <si>
    <t>Контейнер;</t>
  </si>
  <si>
    <t>Доставка и монтаж на контейнер за помпен възел и филтърна група</t>
  </si>
  <si>
    <t>Окомплектовка</t>
  </si>
  <si>
    <t>Кран сферичен и възвратен клапан</t>
  </si>
  <si>
    <t>Честотно управление на помпения агрегат</t>
  </si>
  <si>
    <t>Подготовка на площадка за разполагане на помпената станция</t>
  </si>
  <si>
    <t>Зачистване и уплътняване на терен, доставка, разстилане и уплътняване на чакъл</t>
  </si>
  <si>
    <t>Доставка и монтаж на оборудването, подвързване</t>
  </si>
  <si>
    <t>На база човекоден</t>
  </si>
  <si>
    <t>Филтърна група</t>
  </si>
  <si>
    <t>Филтри</t>
  </si>
  <si>
    <t>Пясъчен и дисков филтър</t>
  </si>
  <si>
    <t>Кран сферичен и колена</t>
  </si>
  <si>
    <t>Водомер</t>
  </si>
  <si>
    <t>Защитна арматура</t>
  </si>
  <si>
    <t>Възвратен клапан, клапан за предналягане, обезвъздушител, регулатор налягане</t>
  </si>
  <si>
    <t>Монтаж на филтърна</t>
  </si>
  <si>
    <t>група</t>
  </si>
  <si>
    <t>Устройство за прецизно торовнасяне</t>
  </si>
  <si>
    <t>Устройство за торовнасяне</t>
  </si>
  <si>
    <t>1. Инжектор с бустер помпа (изключва обемен дозатор и дозираща помпа)</t>
  </si>
  <si>
    <t>до 1 бр.</t>
  </si>
  <si>
    <t>до 2 бр.</t>
  </si>
  <si>
    <t>до 3 бр.</t>
  </si>
  <si>
    <t>2. Обемен дозатор с хидравлична дозаторна помпа (изключва инжектор с бустер помпа и дозираща помпа)</t>
  </si>
  <si>
    <t>3. Ел. дозаторна помпа (изключва инжектор с бустер помпа и обемен дозатор)</t>
  </si>
  <si>
    <t>Съд за торовнасяне</t>
  </si>
  <si>
    <t>Окомплектовка и защитна арматура</t>
  </si>
  <si>
    <t>Кранове, клапани, фитинги за подвързване</t>
  </si>
  <si>
    <t>Монтаж на устройство за торовнасяне</t>
  </si>
  <si>
    <t>Главни (магистрални) и захранващи тръбопроводи</t>
  </si>
  <si>
    <t>Тръбопроводи</t>
  </si>
  <si>
    <t>Тръби</t>
  </si>
  <si>
    <t>Фитинги</t>
  </si>
  <si>
    <t>Муфи, колена, тройници, тапи, кранове възли, арматура</t>
  </si>
  <si>
    <t>Защитна арматура за тръбопроводи и разпределителни възли</t>
  </si>
  <si>
    <t>Обезвъздушител; шахта изпразнител, шахта разпределител, регулатор налягане, удароубивател</t>
  </si>
  <si>
    <t>Монтаж на магистрални тръбопроводи</t>
  </si>
  <si>
    <t>Разнасяне, разпъване и полагане на тръбопровод, монтаж на фитинги за подвързване</t>
  </si>
  <si>
    <t>Земни работи</t>
  </si>
  <si>
    <t>Трасиране, изкоп и насип</t>
  </si>
  <si>
    <t>Автоматизация</t>
  </si>
  <si>
    <t>С програматор на батерия</t>
  </si>
  <si>
    <t>до 10 бр.</t>
  </si>
  <si>
    <t>до 50 бр.</t>
  </si>
  <si>
    <t>до 100 бр.</t>
  </si>
  <si>
    <t>С централизирано управление чрез радио или кодиране (изключва вариант с програматори на батерия)</t>
  </si>
  <si>
    <t>Н/П</t>
  </si>
  <si>
    <t>Климатична станция</t>
  </si>
  <si>
    <t>1 бр.</t>
  </si>
  <si>
    <t>Монтаж на автоматизация и климатична станция</t>
  </si>
  <si>
    <t>Компонент с</t>
  </si>
  <si>
    <t>Операции и материали</t>
  </si>
  <si>
    <t>Включва</t>
  </si>
  <si>
    <t>Цена</t>
  </si>
  <si>
    <t>постоянен</t>
  </si>
  <si>
    <t>характер</t>
  </si>
  <si>
    <t>Вътремрежово оборудване - надземно по дължина на редовете</t>
  </si>
  <si>
    <t>Поливни маркучи с вградени капкообразуватели</t>
  </si>
  <si>
    <t>Поливни маркучи с вградени капкообразуватели (изключва поливни маркучи с външни капкообразуватели)</t>
  </si>
  <si>
    <t>Поливни маркучи с външни капкообразуватели</t>
  </si>
  <si>
    <t>Поливни маркучи с външни капкообразуватели (изключва поливни маркучи с вградени капкообразуватели)</t>
  </si>
  <si>
    <t>Куки, крайни скоби, снадки, окачващи елементи, тел или корда (тел при подпорна конструкция от метални, дървени или бетонови колове, корда само при подпорната конструкция от дървени колове)</t>
  </si>
  <si>
    <t>Разпределителни тръбопроводи</t>
  </si>
  <si>
    <t>Фитинги за подвързване на разпределителни тръбопроводи</t>
  </si>
  <si>
    <t>Муфи, колена, тройници, тапи, водовземни възли, адаптори, тръби</t>
  </si>
  <si>
    <t>Монтаж</t>
  </si>
  <si>
    <t>Обобщение на информацията от таблица за описание на фактури</t>
  </si>
  <si>
    <t>ДЕЙНОСТИ</t>
  </si>
  <si>
    <t>Общо:</t>
  </si>
  <si>
    <t>Общо за всички подмерки и дейности</t>
  </si>
  <si>
    <t>Общо за всички дейности</t>
  </si>
  <si>
    <r>
      <t xml:space="preserve">Съгласно разпоредбите на чл. 4, ал. 7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 Държавен фонд “Земеделие” се явява администратор на лични данни. 
На основание чл. 6, параграф 1, буква „в“ и буква „д“ от Общия регламент относно защитата на данните, Държавен фонд „Земеделие“ събира, съхранява и обработва лични данни за целите на подпомагането по мярка "Преструктуриране и конверсия на лозя" от Националната програма за подпомагане на лозаро – винарския сектор 2019 – 2023г., предоставено по реда и  условията на Наредба № 6 от 26.10.2018 г. за условията и реда за предоставяне на финансова помощ по Национална програма за подпомагане на лозаро - винарския сектор за периода 2019 – 2023 г. и приложимите актове от правото на ЕС. 
Информацията, предоставена на ДФЗ във връзка с кандидатстване и участие по мерките от Националната програма за подпомагане на лозаро – винарския сектор 2019 – 2023г., отнасяща се до кандидати, бенефициенти и/или упълномощени от тях лица може да се предоставя на Министерството на земеделието, храните и горите, Сметната палата, Европейската комисия, Европейската сметна палата, Европейската служба за борба с измамите, Изпълнителната агенция „Сертификационен одит на средствата от европейските земеделски фондове и/или  други компетентни органи, предвидени в нормативен акт“.                                                   
Кандидатите/бенефициентите предоставят доброволно на ДФЗ следните категории лични данни: три имена, ЕГН, адрес, данни от лична карта (паспортни данни), телефон, ел. поща, пол, както и допълнителни данни, необходими във връзка с участието по мярка „Инвестиции в предприятия“ от Националната програма за подпомагане на лозаро – винарския сектор 2019 – 2023 г. В случай на упълномощаване, за упълномощените лица, ДФЗ обработва следните категории лични данни: три имена, ЕГН, данни от лична карта (паспортни данни).
Всяко физическо лице, предоставило лични данни има право: 
- на достъп до отнасящи се за него лични данни, които се обработват от ДФЗ; 
- да коригира непълни или неточни данни;
- да поиска личните данни да бъдат изтрити или да поиска ограничаване на обработването им;
- да възрази срещу обработването на лични данни;
- на жалба до Комисията за защита на личните данни;
- на защита по съдебен ред.
При отказ от предоставяне на посочените данни, ДФЗ не приема, съответно не разглежда документите.
Дата: .................................                                                                                        Декларатор: 
 гр.                                                                                                                               Подпис:....................................
</t>
    </r>
    <r>
      <rPr>
        <b/>
        <vertAlign val="superscript"/>
        <sz val="12"/>
        <rFont val="Times New Roman"/>
        <family val="1"/>
        <charset val="204"/>
      </rPr>
      <t xml:space="preserve"> 1</t>
    </r>
    <r>
      <rPr>
        <b/>
        <sz val="12"/>
        <rFont val="Times New Roman"/>
        <family val="1"/>
        <charset val="204"/>
      </rPr>
      <t xml:space="preserve">  Когато кандидатът е групата или организацията на производители декларацията се подписва от законния представител на кандидата и от членовете – физически лица.
</t>
    </r>
    <r>
      <rPr>
        <b/>
        <vertAlign val="superscript"/>
        <sz val="12"/>
        <rFont val="Times New Roman"/>
        <family val="1"/>
        <charset val="204"/>
      </rPr>
      <t/>
    </r>
  </si>
  <si>
    <t>Известно ми е, че ползвателят на финансова помощ по мярка "Преструктуриране и конверсия на лозя" е длъжен да спазва условията за поддържане на земята в добро земеделско и екологично състояние съгласно Регламент (ЕС) № 1308/2013 на Европейския парламент и на Съвета от 17 декември 2013 г. за установяване на обща организация на пазарите на селскостопански продукти и за отмяна на регламенти (ЕИО) № 922/72, (ЕИО) № 234/79, (ЕО) № 1037/2001 и (ЕО) № 1234/2007 на Съвета (ОВ, L 347/671 от 20.12.2013 г.) и заповедта на министъра на земеделието по реда на чл. 42 от Закона за подпомагане на земеделските производители, както и законоустановените изисквания за управление по смисъла на Приложение II на Регламент (ЕС) № 1306/2013 на Европейския парламент и на Съвета в срок до края на петата финансова година, следваща годината на окончателно изплащане на финансовата помощ, в рамките на своето стопанство.</t>
  </si>
  <si>
    <r>
      <t>Декларация по образец</t>
    </r>
    <r>
      <rPr>
        <i/>
        <sz val="12"/>
        <rFont val="Times New Roman"/>
        <family val="1"/>
        <charset val="204"/>
      </rPr>
      <t xml:space="preserve"> (в случай че ползвателя на помощта няма регистрация по ЗДДС)</t>
    </r>
    <r>
      <rPr>
        <sz val="12"/>
        <rFont val="Times New Roman"/>
        <family val="1"/>
        <charset val="204"/>
      </rPr>
      <t>, че ползвателят на помощта няма да упражни правото си на данъчен кредит  за активи и услуги, финансирани по НППЛВС 2019-2023 г.</t>
    </r>
  </si>
  <si>
    <t>Ползвателят/законният представител на ползвателя е длъжен да попълни приложените Таблици 1, 1.1 и 1.2  неизменна част от заявлението, и да ги представи ведно със заявлението на хартиен и електронен носител.</t>
  </si>
  <si>
    <t>Приложимият процент на финансовата помощ е посочен в раздел II, чл. 2 (1) от договора за финансова помощ.</t>
  </si>
  <si>
    <t>Декларация за запознаване с понятията „Нередност” и „Измама”.</t>
  </si>
  <si>
    <t>Избира се съответствие от падащото меню.</t>
  </si>
  <si>
    <t>За кандидатите, класирани въз основа на изпълнението на критерий биологично производство, съгласно приложение № 3 от Наредба № 6 – копие от годишния инспекторски доклад на контролиращото лице, съдържащ положителни констатации;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</si>
</sst>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quot;г.&quot;;@"/>
    <numFmt numFmtId="165" formatCode="_-* #,##0.00\ &quot;лв&quot;_-;\-* #,##0.00\ &quot;лв&quot;_-;_-* &quot;-&quot;??\ &quot;лв&quot;_-;_-@_-"/>
    <numFmt numFmtId="166" formatCode="dd\.mm\.yyyy;@"/>
  </numFmts>
  <fonts count="45"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i/>
      <sz val="12"/>
      <color theme="1"/>
      <name val="Times New Roman"/>
      <family val="1"/>
      <charset val="204"/>
    </font>
    <font>
      <sz val="11"/>
      <color theme="1"/>
      <name val="Times New Roman"/>
      <family val="1"/>
      <charset val="204"/>
    </font>
    <font>
      <sz val="10"/>
      <color theme="1"/>
      <name val="Times New Roman"/>
      <family val="1"/>
      <charset val="204"/>
    </font>
    <font>
      <sz val="11"/>
      <color theme="1"/>
      <name val="Calibri"/>
      <family val="2"/>
      <scheme val="minor"/>
    </font>
    <font>
      <i/>
      <sz val="11"/>
      <color indexed="8"/>
      <name val="Times New Roman"/>
      <family val="1"/>
      <charset val="204"/>
    </font>
    <font>
      <b/>
      <sz val="10"/>
      <name val="Times New Roman"/>
      <family val="1"/>
      <charset val="204"/>
    </font>
    <font>
      <sz val="12"/>
      <color indexed="8"/>
      <name val="Times New Roman"/>
      <family val="1"/>
      <charset val="204"/>
    </font>
    <font>
      <b/>
      <sz val="12"/>
      <color indexed="8"/>
      <name val="Times New Roman"/>
      <family val="1"/>
      <charset val="204"/>
    </font>
    <font>
      <b/>
      <sz val="14"/>
      <color indexed="8"/>
      <name val="Times New Roman"/>
      <family val="1"/>
      <charset val="204"/>
    </font>
    <font>
      <b/>
      <sz val="12"/>
      <name val="Times New Roman"/>
      <family val="1"/>
      <charset val="204"/>
    </font>
    <font>
      <sz val="10"/>
      <name val="Times New Roman"/>
      <family val="1"/>
      <charset val="204"/>
    </font>
    <font>
      <b/>
      <u/>
      <sz val="18"/>
      <color indexed="8"/>
      <name val="Times New Roman"/>
      <family val="1"/>
      <charset val="204"/>
    </font>
    <font>
      <vertAlign val="superscript"/>
      <sz val="12"/>
      <color indexed="8"/>
      <name val="Times New Roman"/>
      <family val="1"/>
      <charset val="204"/>
    </font>
    <font>
      <b/>
      <vertAlign val="superscript"/>
      <sz val="12"/>
      <name val="Times New Roman"/>
      <family val="1"/>
      <charset val="204"/>
    </font>
    <font>
      <sz val="10"/>
      <name val="Arial"/>
      <family val="2"/>
      <charset val="204"/>
    </font>
    <font>
      <sz val="12"/>
      <name val="Times New Roman"/>
      <family val="1"/>
      <charset val="204"/>
    </font>
    <font>
      <sz val="12"/>
      <color theme="1"/>
      <name val="Calibri"/>
      <family val="2"/>
      <scheme val="minor"/>
    </font>
    <font>
      <i/>
      <sz val="12"/>
      <color indexed="8"/>
      <name val="Times New Roman"/>
      <family val="1"/>
      <charset val="204"/>
    </font>
    <font>
      <sz val="12"/>
      <name val="Calibri"/>
      <family val="2"/>
      <scheme val="minor"/>
    </font>
    <font>
      <i/>
      <sz val="12"/>
      <name val="Times New Roman"/>
      <family val="1"/>
      <charset val="204"/>
    </font>
    <font>
      <sz val="11"/>
      <color indexed="8"/>
      <name val="Times New Roman"/>
      <family val="1"/>
      <charset val="204"/>
    </font>
    <font>
      <b/>
      <sz val="11"/>
      <color indexed="8"/>
      <name val="Times New Roman"/>
      <family val="1"/>
      <charset val="204"/>
    </font>
    <font>
      <b/>
      <sz val="11"/>
      <color rgb="FFC00000"/>
      <name val="Times New Roman"/>
      <family val="1"/>
      <charset val="204"/>
    </font>
    <font>
      <b/>
      <sz val="14"/>
      <color theme="1"/>
      <name val="Times New Roman"/>
      <family val="1"/>
      <charset val="204"/>
    </font>
    <font>
      <sz val="11"/>
      <name val="Times New Roman"/>
      <family val="1"/>
      <charset val="204"/>
    </font>
    <font>
      <b/>
      <sz val="11"/>
      <name val="Times New Roman"/>
      <family val="1"/>
      <charset val="204"/>
    </font>
    <font>
      <i/>
      <sz val="11"/>
      <name val="Times New Roman"/>
      <family val="1"/>
      <charset val="204"/>
    </font>
    <font>
      <b/>
      <sz val="10"/>
      <name val="Arial"/>
      <family val="2"/>
      <charset val="204"/>
    </font>
    <font>
      <sz val="10"/>
      <color rgb="FFFF0000"/>
      <name val="Arial"/>
      <family val="2"/>
      <charset val="204"/>
    </font>
    <font>
      <sz val="10"/>
      <color theme="0"/>
      <name val="Arial"/>
      <family val="2"/>
      <charset val="204"/>
    </font>
    <font>
      <sz val="10"/>
      <color theme="6" tint="0.79998168889431442"/>
      <name val="Kristen ITC"/>
      <family val="4"/>
    </font>
    <font>
      <sz val="10"/>
      <color indexed="8"/>
      <name val="Arial"/>
      <family val="2"/>
      <charset val="204"/>
    </font>
    <font>
      <b/>
      <sz val="10"/>
      <color rgb="FFFF0000"/>
      <name val="Times New Roman"/>
      <family val="1"/>
      <charset val="204"/>
    </font>
    <font>
      <b/>
      <sz val="8"/>
      <color indexed="81"/>
      <name val="Tahoma"/>
      <family val="2"/>
      <charset val="204"/>
    </font>
    <font>
      <b/>
      <sz val="11"/>
      <color rgb="FF333333"/>
      <name val="Arial"/>
      <family val="2"/>
      <charset val="204"/>
    </font>
    <font>
      <b/>
      <sz val="11"/>
      <color rgb="FF000000"/>
      <name val="Arial"/>
      <family val="2"/>
      <charset val="204"/>
    </font>
    <font>
      <sz val="11"/>
      <color rgb="FF000000"/>
      <name val="Arial"/>
      <family val="2"/>
      <charset val="204"/>
    </font>
    <font>
      <sz val="11"/>
      <color rgb="FF333333"/>
      <name val="Arial"/>
      <family val="2"/>
      <charset val="204"/>
    </font>
    <font>
      <vertAlign val="superscript"/>
      <sz val="11"/>
      <color indexed="8"/>
      <name val="Arial"/>
      <family val="2"/>
      <charset val="204"/>
    </font>
    <font>
      <sz val="11"/>
      <color indexed="8"/>
      <name val="Arial"/>
      <family val="2"/>
      <charset val="204"/>
    </font>
    <font>
      <i/>
      <sz val="11"/>
      <color rgb="FF333333"/>
      <name val="Arial"/>
      <family val="2"/>
      <charset val="204"/>
    </font>
    <font>
      <b/>
      <sz val="10"/>
      <color indexed="10"/>
      <name val="Arial"/>
      <family val="2"/>
      <charset val="204"/>
    </font>
  </fonts>
  <fills count="7">
    <fill>
      <patternFill patternType="none"/>
    </fill>
    <fill>
      <patternFill patternType="gray125"/>
    </fill>
    <fill>
      <patternFill patternType="solid">
        <fgColor theme="0" tint="-0.14999847407452621"/>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rgb="FF000000"/>
      </right>
      <top style="thin">
        <color indexed="64"/>
      </top>
      <bottom style="medium">
        <color rgb="FF000000"/>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xf numFmtId="0" fontId="6" fillId="0" borderId="0"/>
    <xf numFmtId="0" fontId="17" fillId="0" borderId="0"/>
  </cellStyleXfs>
  <cellXfs count="332">
    <xf numFmtId="0" fontId="0" fillId="0" borderId="0" xfId="0"/>
    <xf numFmtId="0" fontId="4" fillId="0" borderId="0" xfId="1" applyFont="1"/>
    <xf numFmtId="0" fontId="4" fillId="0" borderId="1" xfId="1" applyFont="1" applyBorder="1" applyAlignment="1">
      <alignment vertical="top" wrapText="1"/>
    </xf>
    <xf numFmtId="0" fontId="2" fillId="0" borderId="0" xfId="1" applyFont="1"/>
    <xf numFmtId="0" fontId="4" fillId="0" borderId="1" xfId="1" applyFont="1" applyBorder="1"/>
    <xf numFmtId="0" fontId="4" fillId="0" borderId="13" xfId="1" applyFont="1" applyBorder="1"/>
    <xf numFmtId="0" fontId="4" fillId="0" borderId="17" xfId="1" applyFont="1" applyBorder="1"/>
    <xf numFmtId="0" fontId="8" fillId="3" borderId="0" xfId="1" applyFont="1" applyFill="1" applyBorder="1" applyAlignment="1">
      <alignment horizontal="right" vertical="center"/>
    </xf>
    <xf numFmtId="0" fontId="5" fillId="0" borderId="0" xfId="1" applyFont="1"/>
    <xf numFmtId="0" fontId="13" fillId="3" borderId="6" xfId="1" applyFont="1" applyFill="1" applyBorder="1" applyAlignment="1">
      <alignment horizontal="justify" vertical="top" wrapText="1"/>
    </xf>
    <xf numFmtId="0" fontId="6" fillId="0" borderId="0" xfId="1"/>
    <xf numFmtId="0" fontId="2" fillId="2" borderId="0" xfId="1" applyFont="1" applyFill="1" applyBorder="1" applyAlignment="1">
      <alignment horizontal="center"/>
    </xf>
    <xf numFmtId="0" fontId="1" fillId="2" borderId="0" xfId="1" applyFont="1" applyFill="1" applyBorder="1" applyAlignment="1">
      <alignment horizontal="center"/>
    </xf>
    <xf numFmtId="0" fontId="2" fillId="0" borderId="0" xfId="1" applyFont="1" applyAlignment="1">
      <alignment vertical="center"/>
    </xf>
    <xf numFmtId="0" fontId="2" fillId="0" borderId="4" xfId="1" applyFont="1" applyBorder="1" applyAlignment="1">
      <alignment horizontal="center"/>
    </xf>
    <xf numFmtId="0" fontId="18" fillId="2" borderId="20" xfId="1" applyFont="1" applyFill="1" applyBorder="1" applyAlignment="1">
      <alignment horizontal="center" vertical="center"/>
    </xf>
    <xf numFmtId="0" fontId="18" fillId="2" borderId="1" xfId="1" applyFont="1" applyFill="1" applyBorder="1" applyAlignment="1">
      <alignment horizontal="center" vertical="center"/>
    </xf>
    <xf numFmtId="0" fontId="19" fillId="0" borderId="0" xfId="1" applyFont="1" applyAlignment="1">
      <alignment vertical="center"/>
    </xf>
    <xf numFmtId="0" fontId="21" fillId="0" borderId="3" xfId="1" applyFont="1" applyBorder="1" applyAlignment="1">
      <alignment horizontal="center" vertical="center"/>
    </xf>
    <xf numFmtId="0" fontId="21" fillId="0" borderId="2" xfId="1" applyFont="1" applyBorder="1" applyAlignment="1">
      <alignment horizontal="center" vertical="center"/>
    </xf>
    <xf numFmtId="0" fontId="21" fillId="0" borderId="1" xfId="1" applyFont="1" applyBorder="1" applyAlignment="1">
      <alignment horizontal="center" vertical="center"/>
    </xf>
    <xf numFmtId="0" fontId="2" fillId="2" borderId="1" xfId="1" applyFont="1" applyFill="1" applyBorder="1" applyAlignment="1">
      <alignment horizontal="left"/>
    </xf>
    <xf numFmtId="0" fontId="2" fillId="2" borderId="1" xfId="1" applyFont="1" applyFill="1" applyBorder="1"/>
    <xf numFmtId="0" fontId="2" fillId="0" borderId="1" xfId="1" applyFont="1" applyBorder="1"/>
    <xf numFmtId="0" fontId="2" fillId="0" borderId="4" xfId="1" applyFont="1" applyFill="1" applyBorder="1" applyAlignment="1">
      <alignment horizontal="center"/>
    </xf>
    <xf numFmtId="0" fontId="1" fillId="2" borderId="16" xfId="1" applyFont="1" applyFill="1" applyBorder="1" applyAlignment="1">
      <alignment horizontal="left"/>
    </xf>
    <xf numFmtId="0" fontId="2" fillId="2" borderId="0" xfId="1" applyFont="1" applyFill="1" applyBorder="1" applyAlignment="1">
      <alignment horizontal="left"/>
    </xf>
    <xf numFmtId="0" fontId="2" fillId="0" borderId="1" xfId="1" applyFont="1" applyBorder="1" applyAlignment="1">
      <alignment horizontal="center"/>
    </xf>
    <xf numFmtId="0" fontId="2" fillId="0" borderId="1" xfId="1" applyFont="1" applyBorder="1" applyAlignment="1">
      <alignment horizontal="left"/>
    </xf>
    <xf numFmtId="0" fontId="1" fillId="2" borderId="1" xfId="1" applyFont="1" applyFill="1" applyBorder="1" applyAlignment="1">
      <alignment horizontal="center"/>
    </xf>
    <xf numFmtId="0" fontId="2" fillId="0" borderId="2" xfId="1" applyFont="1" applyBorder="1" applyAlignment="1">
      <alignment horizontal="center"/>
    </xf>
    <xf numFmtId="9" fontId="2" fillId="0" borderId="2" xfId="1" applyNumberFormat="1" applyFont="1" applyBorder="1" applyAlignment="1">
      <alignment horizontal="center"/>
    </xf>
    <xf numFmtId="0" fontId="2" fillId="0" borderId="3" xfId="1" applyFont="1" applyBorder="1" applyAlignment="1">
      <alignment horizontal="center"/>
    </xf>
    <xf numFmtId="0" fontId="4" fillId="0" borderId="1" xfId="1" applyFont="1" applyBorder="1" applyAlignment="1">
      <alignment vertical="center" wrapText="1"/>
    </xf>
    <xf numFmtId="0" fontId="23" fillId="0" borderId="1" xfId="1" applyFont="1" applyBorder="1" applyAlignment="1">
      <alignment vertical="top" wrapText="1"/>
    </xf>
    <xf numFmtId="0" fontId="4" fillId="0" borderId="1" xfId="1" applyFont="1" applyBorder="1" applyAlignment="1">
      <alignment horizontal="left" vertical="top" wrapText="1"/>
    </xf>
    <xf numFmtId="0" fontId="25" fillId="0" borderId="1" xfId="1" applyFont="1" applyBorder="1" applyAlignment="1">
      <alignment horizontal="left" vertical="top" wrapText="1"/>
    </xf>
    <xf numFmtId="0" fontId="23" fillId="0" borderId="1" xfId="1" applyFont="1" applyBorder="1" applyAlignment="1">
      <alignment horizontal="left" vertical="top" wrapText="1"/>
    </xf>
    <xf numFmtId="0" fontId="1" fillId="2" borderId="0" xfId="1" applyFont="1" applyFill="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xf>
    <xf numFmtId="0" fontId="2" fillId="0" borderId="2" xfId="1" applyFont="1" applyBorder="1" applyAlignment="1">
      <alignment horizontal="center"/>
    </xf>
    <xf numFmtId="0" fontId="2" fillId="0" borderId="1" xfId="1" applyFont="1" applyBorder="1" applyAlignment="1">
      <alignment vertical="center"/>
    </xf>
    <xf numFmtId="0" fontId="4" fillId="0" borderId="1" xfId="1" applyFont="1" applyBorder="1" applyAlignment="1">
      <alignment horizontal="left" vertical="center" wrapText="1"/>
    </xf>
    <xf numFmtId="0" fontId="6" fillId="0" borderId="0" xfId="1" applyAlignment="1">
      <alignment wrapText="1"/>
    </xf>
    <xf numFmtId="0" fontId="8" fillId="3" borderId="0" xfId="1" applyFont="1" applyFill="1" applyBorder="1" applyAlignment="1">
      <alignment horizontal="left" vertical="center"/>
    </xf>
    <xf numFmtId="0" fontId="27" fillId="0" borderId="1" xfId="1" applyFont="1" applyBorder="1" applyAlignment="1">
      <alignment vertical="top" wrapText="1"/>
    </xf>
    <xf numFmtId="0" fontId="27" fillId="0" borderId="4" xfId="1" applyFont="1" applyBorder="1"/>
    <xf numFmtId="0" fontId="27" fillId="0" borderId="1" xfId="1" applyFont="1" applyBorder="1" applyAlignment="1">
      <alignment horizontal="left" vertical="top" wrapText="1"/>
    </xf>
    <xf numFmtId="0" fontId="13" fillId="0" borderId="1" xfId="1" applyFont="1" applyBorder="1" applyAlignment="1">
      <alignment vertical="top" wrapText="1"/>
    </xf>
    <xf numFmtId="0" fontId="6" fillId="0" borderId="0" xfId="1" applyBorder="1"/>
    <xf numFmtId="0" fontId="18" fillId="0" borderId="5" xfId="1" applyFont="1" applyBorder="1" applyAlignment="1">
      <alignment horizontal="center" vertical="center"/>
    </xf>
    <xf numFmtId="0" fontId="27" fillId="0" borderId="1" xfId="1" applyFont="1" applyBorder="1" applyAlignment="1">
      <alignment vertical="center" wrapText="1"/>
    </xf>
    <xf numFmtId="0" fontId="2" fillId="0" borderId="4" xfId="1" applyFont="1" applyBorder="1" applyAlignment="1">
      <alignment horizontal="center"/>
    </xf>
    <xf numFmtId="0" fontId="2" fillId="0" borderId="3" xfId="1" applyFont="1" applyBorder="1" applyAlignment="1">
      <alignment horizontal="center"/>
    </xf>
    <xf numFmtId="0" fontId="2" fillId="0" borderId="3" xfId="1" applyFont="1" applyBorder="1" applyAlignment="1">
      <alignment horizontal="center"/>
    </xf>
    <xf numFmtId="0" fontId="1" fillId="2" borderId="1" xfId="1" applyFont="1" applyFill="1" applyBorder="1" applyAlignment="1">
      <alignment horizontal="center"/>
    </xf>
    <xf numFmtId="0" fontId="1" fillId="0" borderId="10" xfId="1" applyFont="1" applyFill="1" applyBorder="1" applyAlignment="1">
      <alignment horizontal="center" vertical="center" wrapText="1"/>
    </xf>
    <xf numFmtId="0" fontId="2" fillId="0" borderId="5" xfId="1" applyNumberFormat="1" applyFont="1" applyBorder="1" applyAlignment="1">
      <alignment horizontal="center" vertical="center"/>
    </xf>
    <xf numFmtId="0" fontId="4" fillId="0" borderId="0" xfId="1" applyFont="1" applyBorder="1" applyAlignment="1">
      <alignment vertical="top" wrapText="1"/>
    </xf>
    <xf numFmtId="0" fontId="1" fillId="2" borderId="1" xfId="1" applyFont="1" applyFill="1" applyBorder="1" applyAlignment="1">
      <alignment horizontal="center"/>
    </xf>
    <xf numFmtId="0" fontId="1" fillId="2" borderId="1" xfId="1" applyFont="1" applyFill="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1" fillId="2" borderId="1" xfId="1" applyFont="1" applyFill="1" applyBorder="1" applyAlignment="1">
      <alignment horizontal="center"/>
    </xf>
    <xf numFmtId="0" fontId="2" fillId="0" borderId="2" xfId="1" applyFont="1" applyBorder="1" applyAlignment="1">
      <alignment horizontal="center"/>
    </xf>
    <xf numFmtId="0" fontId="2" fillId="0" borderId="4" xfId="1" applyFont="1" applyBorder="1" applyAlignment="1">
      <alignment horizontal="center"/>
    </xf>
    <xf numFmtId="0" fontId="2" fillId="0" borderId="3" xfId="1" applyFont="1" applyBorder="1" applyAlignment="1">
      <alignment horizontal="center"/>
    </xf>
    <xf numFmtId="0" fontId="2" fillId="2" borderId="1" xfId="1" applyFont="1" applyFill="1" applyBorder="1" applyAlignment="1">
      <alignment horizontal="left"/>
    </xf>
    <xf numFmtId="0" fontId="2" fillId="0" borderId="4" xfId="1" applyFont="1" applyFill="1" applyBorder="1" applyAlignment="1">
      <alignment horizontal="center"/>
    </xf>
    <xf numFmtId="0" fontId="2" fillId="0" borderId="2" xfId="1" applyFont="1" applyBorder="1" applyAlignment="1">
      <alignment horizontal="center"/>
    </xf>
    <xf numFmtId="0" fontId="2" fillId="2" borderId="2" xfId="1" applyFont="1" applyFill="1" applyBorder="1" applyAlignment="1"/>
    <xf numFmtId="0" fontId="2" fillId="0" borderId="34" xfId="1" applyNumberFormat="1" applyFont="1" applyBorder="1" applyAlignment="1">
      <alignment horizontal="center" vertical="center"/>
    </xf>
    <xf numFmtId="0" fontId="30" fillId="0" borderId="36" xfId="2" applyFont="1" applyBorder="1" applyAlignment="1" applyProtection="1">
      <alignment horizontal="right" vertical="center" wrapText="1"/>
    </xf>
    <xf numFmtId="0" fontId="30" fillId="4" borderId="37" xfId="2" applyFont="1" applyFill="1" applyBorder="1" applyAlignment="1" applyProtection="1">
      <alignment horizontal="center" vertical="center" wrapText="1"/>
      <protection locked="0"/>
    </xf>
    <xf numFmtId="0" fontId="31" fillId="0" borderId="0" xfId="2" applyFont="1" applyFill="1" applyProtection="1"/>
    <xf numFmtId="0" fontId="31" fillId="0" borderId="0" xfId="2" applyFont="1" applyFill="1" applyBorder="1" applyAlignment="1" applyProtection="1">
      <alignment wrapText="1"/>
    </xf>
    <xf numFmtId="0" fontId="32" fillId="0" borderId="0" xfId="2" applyFont="1" applyBorder="1" applyAlignment="1" applyProtection="1">
      <alignment wrapText="1"/>
    </xf>
    <xf numFmtId="0" fontId="17" fillId="0" borderId="0" xfId="2" applyFont="1" applyBorder="1" applyAlignment="1" applyProtection="1">
      <alignment wrapText="1"/>
    </xf>
    <xf numFmtId="0" fontId="17" fillId="0" borderId="0" xfId="2" applyAlignment="1" applyProtection="1">
      <alignment wrapText="1"/>
    </xf>
    <xf numFmtId="0" fontId="33" fillId="0" borderId="0" xfId="2" applyFont="1" applyAlignment="1" applyProtection="1">
      <alignment horizontal="center" vertical="center" wrapText="1"/>
    </xf>
    <xf numFmtId="0" fontId="30" fillId="4" borderId="39" xfId="2" applyFont="1" applyFill="1" applyBorder="1" applyAlignment="1" applyProtection="1">
      <alignment horizontal="center" vertical="center" wrapText="1"/>
      <protection locked="0"/>
    </xf>
    <xf numFmtId="0" fontId="30" fillId="0" borderId="39" xfId="2" applyFont="1" applyBorder="1" applyAlignment="1" applyProtection="1">
      <alignment horizontal="right" vertical="center" wrapText="1"/>
    </xf>
    <xf numFmtId="164" fontId="30" fillId="4" borderId="39" xfId="2" applyNumberFormat="1" applyFont="1" applyFill="1" applyBorder="1" applyAlignment="1" applyProtection="1">
      <alignment horizontal="center" vertical="center" wrapText="1"/>
      <protection locked="0"/>
    </xf>
    <xf numFmtId="0" fontId="30" fillId="4" borderId="40" xfId="2" applyFont="1" applyFill="1" applyBorder="1" applyAlignment="1" applyProtection="1">
      <alignment horizontal="center" vertical="center" wrapText="1"/>
      <protection locked="0"/>
    </xf>
    <xf numFmtId="0" fontId="30" fillId="0" borderId="41" xfId="2" applyFont="1" applyBorder="1" applyAlignment="1" applyProtection="1">
      <alignment horizontal="center" vertical="center" wrapText="1"/>
    </xf>
    <xf numFmtId="0" fontId="30" fillId="0" borderId="42" xfId="2" applyFont="1" applyBorder="1" applyAlignment="1" applyProtection="1">
      <alignment horizontal="center" vertical="center" wrapText="1"/>
    </xf>
    <xf numFmtId="0" fontId="30" fillId="0" borderId="43" xfId="2" applyFont="1" applyBorder="1" applyAlignment="1" applyProtection="1">
      <alignment horizontal="center" vertical="center" wrapText="1"/>
    </xf>
    <xf numFmtId="0" fontId="17" fillId="0" borderId="44" xfId="2" applyBorder="1" applyAlignment="1" applyProtection="1">
      <alignment horizontal="right" vertical="center" wrapText="1"/>
    </xf>
    <xf numFmtId="49" fontId="17" fillId="0" borderId="45" xfId="2" applyNumberFormat="1" applyBorder="1" applyAlignment="1" applyProtection="1">
      <alignment horizontal="left" vertical="center" wrapText="1"/>
      <protection locked="0"/>
    </xf>
    <xf numFmtId="49" fontId="17" fillId="0" borderId="1" xfId="2" applyNumberFormat="1" applyFont="1" applyBorder="1" applyAlignment="1" applyProtection="1">
      <alignment horizontal="center" vertical="center" wrapText="1"/>
      <protection locked="0"/>
    </xf>
    <xf numFmtId="49" fontId="17" fillId="0" borderId="46" xfId="2" applyNumberFormat="1" applyFont="1" applyBorder="1" applyAlignment="1" applyProtection="1">
      <alignment horizontal="center" vertical="center" wrapText="1"/>
      <protection locked="0"/>
    </xf>
    <xf numFmtId="1" fontId="34" fillId="0" borderId="46" xfId="2" applyNumberFormat="1" applyFont="1" applyBorder="1" applyAlignment="1" applyProtection="1">
      <alignment horizontal="center" vertical="center" wrapText="1"/>
      <protection locked="0"/>
    </xf>
    <xf numFmtId="164" fontId="17" fillId="0" borderId="46" xfId="2" applyNumberFormat="1" applyBorder="1" applyAlignment="1" applyProtection="1">
      <alignment horizontal="center" vertical="center" wrapText="1"/>
      <protection locked="0"/>
    </xf>
    <xf numFmtId="165" fontId="17" fillId="0" borderId="47" xfId="2" applyNumberFormat="1" applyBorder="1" applyAlignment="1" applyProtection="1">
      <alignment horizontal="center" vertical="center" wrapText="1"/>
      <protection locked="0"/>
    </xf>
    <xf numFmtId="0" fontId="31" fillId="0" borderId="0" xfId="2" applyFont="1" applyFill="1" applyAlignment="1" applyProtection="1">
      <alignment wrapText="1"/>
    </xf>
    <xf numFmtId="165" fontId="31" fillId="0" borderId="0" xfId="2" applyNumberFormat="1" applyFont="1" applyFill="1" applyProtection="1"/>
    <xf numFmtId="164" fontId="31" fillId="0" borderId="0" xfId="2" applyNumberFormat="1" applyFont="1" applyFill="1" applyBorder="1" applyAlignment="1" applyProtection="1">
      <alignment wrapText="1"/>
    </xf>
    <xf numFmtId="0" fontId="35" fillId="0" borderId="0" xfId="2" applyFont="1" applyFill="1" applyBorder="1" applyAlignment="1" applyProtection="1">
      <alignment wrapText="1"/>
    </xf>
    <xf numFmtId="0" fontId="17" fillId="0" borderId="48" xfId="2" applyBorder="1" applyAlignment="1" applyProtection="1">
      <alignment horizontal="right" vertical="center" wrapText="1"/>
    </xf>
    <xf numFmtId="49" fontId="17" fillId="0" borderId="20" xfId="2" applyNumberFormat="1" applyBorder="1" applyAlignment="1" applyProtection="1">
      <alignment horizontal="left" vertical="center" wrapText="1"/>
      <protection locked="0"/>
    </xf>
    <xf numFmtId="0" fontId="17" fillId="0" borderId="1" xfId="2" applyFont="1" applyBorder="1" applyAlignment="1" applyProtection="1">
      <alignment horizontal="center" vertical="center" wrapText="1"/>
      <protection locked="0"/>
    </xf>
    <xf numFmtId="1" fontId="17" fillId="0" borderId="1" xfId="2" applyNumberFormat="1" applyFont="1" applyBorder="1" applyAlignment="1" applyProtection="1">
      <alignment horizontal="center" vertical="center" wrapText="1"/>
      <protection locked="0"/>
    </xf>
    <xf numFmtId="164" fontId="17" fillId="0" borderId="1" xfId="2" applyNumberFormat="1" applyBorder="1" applyAlignment="1" applyProtection="1">
      <alignment horizontal="center" vertical="center" wrapText="1"/>
      <protection locked="0"/>
    </xf>
    <xf numFmtId="165" fontId="17" fillId="0" borderId="49" xfId="2" applyNumberFormat="1" applyBorder="1" applyAlignment="1" applyProtection="1">
      <alignment horizontal="center" vertical="center" wrapText="1"/>
      <protection locked="0"/>
    </xf>
    <xf numFmtId="0" fontId="17" fillId="0" borderId="1" xfId="2" applyBorder="1" applyAlignment="1" applyProtection="1">
      <alignment horizontal="center" vertical="center" wrapText="1"/>
      <protection locked="0"/>
    </xf>
    <xf numFmtId="0" fontId="17" fillId="0" borderId="50" xfId="2" applyBorder="1" applyAlignment="1" applyProtection="1">
      <alignment horizontal="right" vertical="center" wrapText="1"/>
    </xf>
    <xf numFmtId="0" fontId="17" fillId="0" borderId="51" xfId="2" applyBorder="1" applyAlignment="1" applyProtection="1">
      <alignment horizontal="center" vertical="center" wrapText="1"/>
      <protection locked="0"/>
    </xf>
    <xf numFmtId="1" fontId="17" fillId="0" borderId="51" xfId="2" applyNumberFormat="1" applyFont="1" applyBorder="1" applyAlignment="1" applyProtection="1">
      <alignment horizontal="center" vertical="center" wrapText="1"/>
      <protection locked="0"/>
    </xf>
    <xf numFmtId="164" fontId="17" fillId="0" borderId="51" xfId="2" applyNumberFormat="1" applyBorder="1" applyAlignment="1" applyProtection="1">
      <alignment horizontal="center" vertical="center" wrapText="1"/>
      <protection locked="0"/>
    </xf>
    <xf numFmtId="165" fontId="17" fillId="0" borderId="52" xfId="2" applyNumberFormat="1" applyBorder="1" applyAlignment="1" applyProtection="1">
      <alignment horizontal="center" vertical="center" wrapText="1"/>
      <protection locked="0"/>
    </xf>
    <xf numFmtId="0" fontId="17" fillId="0" borderId="0" xfId="2" applyAlignment="1" applyProtection="1">
      <alignment horizontal="center" vertical="center" wrapText="1"/>
    </xf>
    <xf numFmtId="165" fontId="31" fillId="0" borderId="0" xfId="2" applyNumberFormat="1" applyFont="1" applyAlignment="1" applyProtection="1">
      <alignment horizontal="center" vertical="center" wrapText="1"/>
    </xf>
    <xf numFmtId="0" fontId="37" fillId="0" borderId="0" xfId="2" applyFont="1" applyFill="1" applyAlignment="1">
      <alignment vertical="center"/>
    </xf>
    <xf numFmtId="0" fontId="17" fillId="0" borderId="0" xfId="2" applyFill="1"/>
    <xf numFmtId="0" fontId="17" fillId="0" borderId="0" xfId="2"/>
    <xf numFmtId="0" fontId="38" fillId="0" borderId="53" xfId="2" applyFont="1" applyFill="1" applyBorder="1" applyAlignment="1">
      <alignment horizontal="center" vertical="center" wrapText="1"/>
    </xf>
    <xf numFmtId="0" fontId="39" fillId="0" borderId="54" xfId="2" applyFont="1" applyFill="1" applyBorder="1" applyAlignment="1">
      <alignment horizontal="center" vertical="center" wrapText="1"/>
    </xf>
    <xf numFmtId="0" fontId="39" fillId="0" borderId="58" xfId="2" applyFont="1" applyFill="1" applyBorder="1" applyAlignment="1">
      <alignment vertical="center" wrapText="1"/>
    </xf>
    <xf numFmtId="0" fontId="39" fillId="0" borderId="58" xfId="2" applyFont="1" applyFill="1" applyBorder="1" applyAlignment="1">
      <alignment horizontal="center" vertical="center" wrapText="1"/>
    </xf>
    <xf numFmtId="0" fontId="40" fillId="0" borderId="58" xfId="2" applyFont="1" applyFill="1" applyBorder="1" applyAlignment="1">
      <alignment vertical="top" wrapText="1"/>
    </xf>
    <xf numFmtId="0" fontId="30" fillId="0" borderId="0" xfId="2" applyFont="1" applyFill="1"/>
    <xf numFmtId="0" fontId="17" fillId="0" borderId="39" xfId="2" applyFont="1" applyFill="1" applyBorder="1"/>
    <xf numFmtId="0" fontId="39" fillId="0" borderId="59" xfId="2" applyFont="1" applyFill="1" applyBorder="1" applyAlignment="1">
      <alignment vertical="center" wrapText="1"/>
    </xf>
    <xf numFmtId="0" fontId="39" fillId="0" borderId="60" xfId="2" applyFont="1" applyFill="1" applyBorder="1" applyAlignment="1">
      <alignment horizontal="center" vertical="center" wrapText="1"/>
    </xf>
    <xf numFmtId="0" fontId="37" fillId="0" borderId="9" xfId="2" applyFont="1" applyFill="1" applyBorder="1" applyAlignment="1">
      <alignment vertical="top" wrapText="1"/>
    </xf>
    <xf numFmtId="0" fontId="40" fillId="0" borderId="9" xfId="2" applyFont="1" applyFill="1" applyBorder="1" applyAlignment="1">
      <alignment vertical="top" wrapText="1"/>
    </xf>
    <xf numFmtId="0" fontId="17" fillId="0" borderId="7" xfId="2" applyFill="1" applyBorder="1"/>
    <xf numFmtId="0" fontId="17" fillId="0" borderId="8" xfId="2" applyFill="1" applyBorder="1"/>
    <xf numFmtId="0" fontId="17" fillId="0" borderId="61" xfId="2" applyFont="1" applyFill="1" applyBorder="1"/>
    <xf numFmtId="0" fontId="38" fillId="0" borderId="0" xfId="2" applyFont="1" applyFill="1" applyBorder="1" applyAlignment="1">
      <alignment vertical="center" wrapText="1"/>
    </xf>
    <xf numFmtId="0" fontId="17" fillId="0" borderId="1" xfId="2" applyFill="1" applyBorder="1"/>
    <xf numFmtId="0" fontId="30" fillId="0" borderId="1" xfId="2" applyFont="1" applyFill="1" applyBorder="1"/>
    <xf numFmtId="0" fontId="39" fillId="0" borderId="63" xfId="2" applyFont="1" applyFill="1" applyBorder="1" applyAlignment="1">
      <alignment vertical="center" wrapText="1"/>
    </xf>
    <xf numFmtId="0" fontId="39" fillId="0" borderId="58" xfId="2" applyFont="1" applyFill="1" applyBorder="1" applyAlignment="1">
      <alignment vertical="top" wrapText="1"/>
    </xf>
    <xf numFmtId="0" fontId="38" fillId="0" borderId="58" xfId="2" applyFont="1" applyFill="1" applyBorder="1" applyAlignment="1">
      <alignment vertical="top" wrapText="1"/>
    </xf>
    <xf numFmtId="0" fontId="40" fillId="0" borderId="65" xfId="2" applyFont="1" applyFill="1" applyBorder="1" applyAlignment="1">
      <alignment vertical="top" wrapText="1"/>
    </xf>
    <xf numFmtId="0" fontId="17" fillId="0" borderId="0" xfId="2" applyFill="1" applyAlignment="1">
      <alignment vertical="center"/>
    </xf>
    <xf numFmtId="0" fontId="43" fillId="0" borderId="0" xfId="2" applyFont="1" applyFill="1" applyAlignment="1">
      <alignment vertical="center"/>
    </xf>
    <xf numFmtId="0" fontId="40" fillId="0" borderId="0" xfId="2" applyFont="1" applyFill="1" applyAlignment="1">
      <alignment vertical="center"/>
    </xf>
    <xf numFmtId="0" fontId="38" fillId="0" borderId="62" xfId="2" applyFont="1" applyFill="1" applyBorder="1" applyAlignment="1">
      <alignment horizontal="center" vertical="center" wrapText="1"/>
    </xf>
    <xf numFmtId="0" fontId="38" fillId="0" borderId="64" xfId="2" applyFont="1" applyFill="1" applyBorder="1" applyAlignment="1">
      <alignment horizontal="center" vertical="center" wrapText="1"/>
    </xf>
    <xf numFmtId="0" fontId="38" fillId="0" borderId="65" xfId="2" applyFont="1" applyFill="1" applyBorder="1" applyAlignment="1">
      <alignment horizontal="center" vertical="center" wrapText="1"/>
    </xf>
    <xf numFmtId="0" fontId="17" fillId="0" borderId="66" xfId="2" applyBorder="1"/>
    <xf numFmtId="0" fontId="30" fillId="0" borderId="47" xfId="2" applyFont="1" applyBorder="1" applyAlignment="1">
      <alignment horizontal="left"/>
    </xf>
    <xf numFmtId="0" fontId="17" fillId="0" borderId="67" xfId="2" applyBorder="1"/>
    <xf numFmtId="0" fontId="30" fillId="0" borderId="68" xfId="2" applyFont="1" applyBorder="1" applyAlignment="1">
      <alignment horizontal="left"/>
    </xf>
    <xf numFmtId="0" fontId="17" fillId="0" borderId="69" xfId="2" applyBorder="1"/>
    <xf numFmtId="0" fontId="30" fillId="0" borderId="49" xfId="2" applyFont="1" applyBorder="1" applyAlignment="1">
      <alignment horizontal="left"/>
    </xf>
    <xf numFmtId="0" fontId="30" fillId="3" borderId="69" xfId="2" applyFont="1" applyFill="1" applyBorder="1" applyAlignment="1">
      <alignment horizontal="center" vertical="center" wrapText="1"/>
    </xf>
    <xf numFmtId="0" fontId="30" fillId="3" borderId="49" xfId="2" applyFont="1" applyFill="1" applyBorder="1" applyAlignment="1">
      <alignment horizontal="center" vertical="center" wrapText="1"/>
    </xf>
    <xf numFmtId="0" fontId="30" fillId="0" borderId="69" xfId="2" applyFont="1" applyBorder="1"/>
    <xf numFmtId="165" fontId="30" fillId="0" borderId="49" xfId="2" applyNumberFormat="1" applyFont="1" applyBorder="1" applyAlignment="1">
      <alignment horizontal="center" vertical="center"/>
    </xf>
    <xf numFmtId="0" fontId="30" fillId="3" borderId="69" xfId="2" applyFont="1" applyFill="1" applyBorder="1" applyAlignment="1">
      <alignment horizontal="right" vertical="center" wrapText="1"/>
    </xf>
    <xf numFmtId="165" fontId="30" fillId="3" borderId="49" xfId="2" applyNumberFormat="1" applyFont="1" applyFill="1" applyBorder="1" applyAlignment="1">
      <alignment horizontal="center" vertical="center" wrapText="1"/>
    </xf>
    <xf numFmtId="0" fontId="30" fillId="0" borderId="69" xfId="2" applyFont="1" applyBorder="1" applyAlignment="1">
      <alignment wrapText="1"/>
    </xf>
    <xf numFmtId="0" fontId="30" fillId="3" borderId="72" xfId="2" applyFont="1" applyFill="1" applyBorder="1" applyAlignment="1">
      <alignment horizontal="center" vertical="center" wrapText="1"/>
    </xf>
    <xf numFmtId="165" fontId="30" fillId="5" borderId="73" xfId="2" applyNumberFormat="1" applyFont="1" applyFill="1" applyBorder="1" applyAlignment="1">
      <alignment horizontal="center" vertical="center"/>
    </xf>
    <xf numFmtId="0" fontId="44" fillId="0" borderId="0" xfId="2" applyFont="1" applyAlignment="1">
      <alignment horizontal="center"/>
    </xf>
    <xf numFmtId="0" fontId="17" fillId="0" borderId="0" xfId="2" applyFont="1"/>
    <xf numFmtId="0" fontId="17" fillId="0" borderId="0" xfId="2" applyNumberFormat="1" applyFont="1"/>
    <xf numFmtId="166" fontId="17" fillId="0" borderId="0" xfId="2" applyNumberFormat="1" applyFont="1"/>
    <xf numFmtId="0" fontId="12" fillId="3" borderId="0" xfId="1" applyFont="1" applyFill="1" applyBorder="1" applyAlignment="1">
      <alignment horizontal="lef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2" borderId="2" xfId="1" applyFont="1" applyFill="1" applyBorder="1" applyAlignment="1">
      <alignment horizontal="left"/>
    </xf>
    <xf numFmtId="0" fontId="2" fillId="2" borderId="3" xfId="1" applyFont="1" applyFill="1" applyBorder="1" applyAlignment="1">
      <alignment horizontal="left"/>
    </xf>
    <xf numFmtId="0" fontId="2" fillId="0" borderId="2" xfId="1" applyFont="1" applyBorder="1" applyAlignment="1">
      <alignment horizontal="center"/>
    </xf>
    <xf numFmtId="0" fontId="2" fillId="0" borderId="4" xfId="1" applyFont="1" applyBorder="1" applyAlignment="1">
      <alignment horizontal="center"/>
    </xf>
    <xf numFmtId="0" fontId="2" fillId="0" borderId="3" xfId="1" applyFont="1" applyBorder="1" applyAlignment="1">
      <alignment horizontal="center"/>
    </xf>
    <xf numFmtId="0" fontId="2" fillId="2" borderId="1" xfId="1" applyFont="1" applyFill="1" applyBorder="1" applyAlignment="1">
      <alignment horizontal="center"/>
    </xf>
    <xf numFmtId="0" fontId="2" fillId="0" borderId="1" xfId="1" applyFont="1" applyBorder="1" applyAlignment="1">
      <alignment horizontal="center"/>
    </xf>
    <xf numFmtId="0" fontId="1" fillId="2" borderId="16" xfId="1" applyFont="1" applyFill="1" applyBorder="1" applyAlignment="1">
      <alignment horizontal="center"/>
    </xf>
    <xf numFmtId="0" fontId="2" fillId="2" borderId="1" xfId="1" applyFont="1" applyFill="1" applyBorder="1" applyAlignment="1">
      <alignment horizontal="left"/>
    </xf>
    <xf numFmtId="0" fontId="1" fillId="2" borderId="24"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25" xfId="1" applyFont="1" applyFill="1" applyBorder="1" applyAlignment="1">
      <alignment horizontal="center" vertical="center" wrapText="1"/>
    </xf>
    <xf numFmtId="0" fontId="2" fillId="0" borderId="1" xfId="1" applyFont="1" applyBorder="1" applyAlignment="1">
      <alignment horizontal="left"/>
    </xf>
    <xf numFmtId="0" fontId="2" fillId="2" borderId="4" xfId="1" applyFont="1" applyFill="1" applyBorder="1" applyAlignment="1">
      <alignment horizontal="left"/>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4" xfId="1" applyFont="1" applyFill="1" applyBorder="1" applyAlignment="1">
      <alignment horizontal="center"/>
    </xf>
    <xf numFmtId="0" fontId="1" fillId="2" borderId="15" xfId="1" applyFont="1" applyFill="1" applyBorder="1" applyAlignment="1">
      <alignment horizontal="center" vertical="center" wrapText="1"/>
    </xf>
    <xf numFmtId="0" fontId="1" fillId="2" borderId="16"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12"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0" borderId="2" xfId="1" applyFont="1" applyFill="1" applyBorder="1" applyAlignment="1">
      <alignment horizontal="center"/>
    </xf>
    <xf numFmtId="0" fontId="1" fillId="0" borderId="3" xfId="1" applyFont="1" applyFill="1" applyBorder="1" applyAlignment="1">
      <alignment horizontal="center"/>
    </xf>
    <xf numFmtId="0" fontId="1" fillId="0" borderId="4" xfId="1" applyFont="1" applyFill="1" applyBorder="1" applyAlignment="1">
      <alignment horizontal="center"/>
    </xf>
    <xf numFmtId="0" fontId="1" fillId="2" borderId="1" xfId="1" applyFont="1" applyFill="1" applyBorder="1" applyAlignment="1">
      <alignment horizontal="left"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21" fillId="0" borderId="3" xfId="1" applyFont="1" applyBorder="1" applyAlignment="1">
      <alignment horizontal="center" vertical="center"/>
    </xf>
    <xf numFmtId="0" fontId="21" fillId="0" borderId="19" xfId="1" applyFont="1" applyBorder="1" applyAlignment="1">
      <alignment horizontal="center" vertical="center"/>
    </xf>
    <xf numFmtId="0" fontId="18" fillId="2" borderId="2"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1" xfId="1" applyFont="1" applyFill="1" applyBorder="1" applyAlignment="1">
      <alignment horizontal="center" vertical="center"/>
    </xf>
    <xf numFmtId="0" fontId="19" fillId="0" borderId="3" xfId="1" applyFont="1" applyBorder="1"/>
    <xf numFmtId="0" fontId="19" fillId="0" borderId="4" xfId="1" applyFont="1" applyBorder="1"/>
    <xf numFmtId="0" fontId="1" fillId="2" borderId="2" xfId="1" applyFont="1" applyFill="1" applyBorder="1" applyAlignment="1">
      <alignment horizontal="left" vertical="center"/>
    </xf>
    <xf numFmtId="0" fontId="1" fillId="2" borderId="3" xfId="1" applyFont="1" applyFill="1" applyBorder="1" applyAlignment="1">
      <alignment horizontal="left" vertical="center"/>
    </xf>
    <xf numFmtId="0" fontId="1" fillId="2" borderId="4" xfId="1" applyFont="1" applyFill="1" applyBorder="1" applyAlignment="1">
      <alignment horizontal="left" vertical="center"/>
    </xf>
    <xf numFmtId="0" fontId="1" fillId="2" borderId="1" xfId="1" applyFont="1" applyFill="1" applyBorder="1" applyAlignment="1">
      <alignment horizontal="center"/>
    </xf>
    <xf numFmtId="0" fontId="2" fillId="0" borderId="12" xfId="1" applyFont="1" applyBorder="1" applyAlignment="1">
      <alignment horizontal="left" vertical="top" wrapText="1"/>
    </xf>
    <xf numFmtId="0" fontId="2" fillId="0" borderId="11" xfId="1" applyFont="1" applyBorder="1" applyAlignment="1">
      <alignment horizontal="left" vertical="top" wrapText="1"/>
    </xf>
    <xf numFmtId="0" fontId="2" fillId="0" borderId="13" xfId="1" applyFont="1" applyBorder="1" applyAlignment="1">
      <alignment horizontal="left" vertical="top" wrapText="1"/>
    </xf>
    <xf numFmtId="0" fontId="2" fillId="2" borderId="2" xfId="1" applyFont="1" applyFill="1" applyBorder="1" applyAlignment="1">
      <alignment horizontal="left" wrapText="1"/>
    </xf>
    <xf numFmtId="0" fontId="2" fillId="2" borderId="3" xfId="1" applyFont="1" applyFill="1" applyBorder="1" applyAlignment="1">
      <alignment horizontal="left" wrapText="1"/>
    </xf>
    <xf numFmtId="0" fontId="2" fillId="2" borderId="4" xfId="1" applyFont="1" applyFill="1" applyBorder="1" applyAlignment="1">
      <alignment horizontal="left" wrapText="1"/>
    </xf>
    <xf numFmtId="4" fontId="2" fillId="0" borderId="2" xfId="1" applyNumberFormat="1" applyFont="1" applyFill="1" applyBorder="1" applyAlignment="1">
      <alignment horizontal="center"/>
    </xf>
    <xf numFmtId="4" fontId="2" fillId="0" borderId="3" xfId="1" applyNumberFormat="1" applyFont="1" applyFill="1" applyBorder="1" applyAlignment="1">
      <alignment horizontal="center"/>
    </xf>
    <xf numFmtId="4" fontId="2" fillId="0" borderId="4" xfId="1" applyNumberFormat="1" applyFont="1" applyFill="1" applyBorder="1" applyAlignment="1">
      <alignment horizontal="center"/>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1" fillId="2" borderId="33" xfId="1" applyFont="1" applyFill="1" applyBorder="1" applyAlignment="1">
      <alignment horizontal="center" vertical="center" wrapText="1"/>
    </xf>
    <xf numFmtId="0" fontId="1" fillId="2" borderId="30" xfId="1" applyFont="1" applyFill="1" applyBorder="1" applyAlignment="1">
      <alignment horizontal="center" vertical="center"/>
    </xf>
    <xf numFmtId="0" fontId="1" fillId="2" borderId="8" xfId="1" applyFont="1" applyFill="1" applyBorder="1" applyAlignment="1">
      <alignment horizontal="center" vertical="center"/>
    </xf>
    <xf numFmtId="0" fontId="1" fillId="2" borderId="9" xfId="1" applyFont="1" applyFill="1" applyBorder="1" applyAlignment="1">
      <alignment horizontal="center" vertical="center"/>
    </xf>
    <xf numFmtId="0" fontId="18" fillId="0" borderId="12" xfId="1" applyFont="1" applyFill="1" applyBorder="1" applyAlignment="1">
      <alignment horizontal="left" wrapText="1"/>
    </xf>
    <xf numFmtId="0" fontId="18" fillId="0" borderId="11" xfId="1" applyFont="1" applyFill="1" applyBorder="1" applyAlignment="1">
      <alignment horizontal="left" wrapText="1"/>
    </xf>
    <xf numFmtId="0" fontId="18" fillId="0" borderId="13" xfId="1" applyFont="1" applyFill="1" applyBorder="1" applyAlignment="1">
      <alignment horizontal="left" wrapText="1"/>
    </xf>
    <xf numFmtId="4" fontId="1" fillId="0" borderId="2" xfId="1" applyNumberFormat="1" applyFont="1" applyFill="1" applyBorder="1" applyAlignment="1">
      <alignment horizontal="center"/>
    </xf>
    <xf numFmtId="4" fontId="1" fillId="0" borderId="3" xfId="1" applyNumberFormat="1" applyFont="1" applyFill="1" applyBorder="1" applyAlignment="1">
      <alignment horizontal="center"/>
    </xf>
    <xf numFmtId="4" fontId="1" fillId="0" borderId="4" xfId="1" applyNumberFormat="1" applyFont="1" applyFill="1" applyBorder="1" applyAlignment="1">
      <alignment horizontal="center"/>
    </xf>
    <xf numFmtId="0" fontId="2" fillId="2" borderId="15" xfId="1" applyFont="1" applyFill="1" applyBorder="1" applyAlignment="1">
      <alignment horizontal="left" wrapText="1"/>
    </xf>
    <xf numFmtId="0" fontId="2" fillId="2" borderId="16" xfId="1" applyFont="1" applyFill="1" applyBorder="1" applyAlignment="1">
      <alignment horizontal="left" wrapText="1"/>
    </xf>
    <xf numFmtId="0" fontId="1" fillId="0" borderId="29"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28" xfId="1" applyFont="1" applyFill="1" applyBorder="1" applyAlignment="1">
      <alignment horizontal="center"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12" fillId="2" borderId="7" xfId="1" applyFont="1" applyFill="1" applyBorder="1" applyAlignment="1">
      <alignment horizontal="center"/>
    </xf>
    <xf numFmtId="0" fontId="12" fillId="2" borderId="8" xfId="1" applyFont="1" applyFill="1" applyBorder="1" applyAlignment="1">
      <alignment horizontal="center"/>
    </xf>
    <xf numFmtId="0" fontId="12" fillId="2" borderId="9" xfId="1" applyFont="1" applyFill="1" applyBorder="1" applyAlignment="1">
      <alignment horizontal="center"/>
    </xf>
    <xf numFmtId="0" fontId="1" fillId="2" borderId="2" xfId="1" applyFont="1" applyFill="1" applyBorder="1" applyAlignment="1">
      <alignment horizontal="center"/>
    </xf>
    <xf numFmtId="0" fontId="2" fillId="2" borderId="3" xfId="1" applyFont="1" applyFill="1" applyBorder="1" applyAlignment="1">
      <alignment horizontal="center"/>
    </xf>
    <xf numFmtId="0" fontId="26" fillId="2" borderId="1" xfId="1" applyFont="1" applyFill="1" applyBorder="1" applyAlignment="1">
      <alignment horizontal="center" vertical="center" wrapText="1"/>
    </xf>
    <xf numFmtId="0" fontId="26" fillId="2" borderId="1" xfId="1" applyFont="1" applyFill="1" applyBorder="1" applyAlignment="1">
      <alignment horizontal="center" vertical="center"/>
    </xf>
    <xf numFmtId="0" fontId="1" fillId="2" borderId="1" xfId="1" applyFont="1" applyFill="1" applyBorder="1" applyAlignment="1">
      <alignment horizontal="center" vertical="center"/>
    </xf>
    <xf numFmtId="0" fontId="2" fillId="2" borderId="2" xfId="1" applyFont="1" applyFill="1" applyBorder="1" applyAlignment="1">
      <alignment horizontal="center"/>
    </xf>
    <xf numFmtId="0" fontId="2" fillId="2" borderId="4" xfId="1" applyFont="1" applyFill="1" applyBorder="1" applyAlignment="1">
      <alignment horizont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2" fillId="0" borderId="0" xfId="1" applyFont="1" applyAlignment="1">
      <alignment horizontal="center"/>
    </xf>
    <xf numFmtId="0" fontId="2" fillId="0" borderId="0" xfId="1" applyFont="1" applyAlignment="1">
      <alignment horizontal="left"/>
    </xf>
    <xf numFmtId="0" fontId="2" fillId="0" borderId="16" xfId="1" applyFont="1" applyBorder="1" applyAlignment="1">
      <alignment horizontal="left"/>
    </xf>
    <xf numFmtId="0" fontId="1" fillId="2" borderId="15" xfId="1" applyFont="1" applyFill="1" applyBorder="1" applyAlignment="1">
      <alignment horizontal="left" wrapText="1"/>
    </xf>
    <xf numFmtId="0" fontId="12" fillId="2" borderId="22" xfId="1" applyFont="1" applyFill="1" applyBorder="1" applyAlignment="1">
      <alignment horizontal="center" vertical="center" wrapText="1"/>
    </xf>
    <xf numFmtId="0" fontId="12" fillId="2" borderId="21" xfId="1" applyFont="1" applyFill="1" applyBorder="1" applyAlignment="1">
      <alignment horizontal="center" vertical="center"/>
    </xf>
    <xf numFmtId="0" fontId="12" fillId="2" borderId="26" xfId="1" applyFont="1" applyFill="1" applyBorder="1" applyAlignment="1">
      <alignment horizontal="center" vertical="center"/>
    </xf>
    <xf numFmtId="0" fontId="2" fillId="0" borderId="1" xfId="1" applyFont="1" applyBorder="1" applyAlignment="1">
      <alignment horizontal="center" vertical="center"/>
    </xf>
    <xf numFmtId="4" fontId="2" fillId="2" borderId="2" xfId="1" applyNumberFormat="1" applyFont="1" applyFill="1" applyBorder="1" applyAlignment="1">
      <alignment horizontal="center"/>
    </xf>
    <xf numFmtId="4" fontId="2" fillId="2" borderId="3" xfId="1" applyNumberFormat="1" applyFont="1" applyFill="1" applyBorder="1" applyAlignment="1">
      <alignment horizontal="center"/>
    </xf>
    <xf numFmtId="4" fontId="2" fillId="2" borderId="4" xfId="1" applyNumberFormat="1" applyFont="1" applyFill="1" applyBorder="1" applyAlignment="1">
      <alignment horizontal="center"/>
    </xf>
    <xf numFmtId="0" fontId="22" fillId="2" borderId="2"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1" fillId="0" borderId="27" xfId="1" applyFont="1" applyBorder="1" applyAlignment="1">
      <alignment horizontal="center" vertical="center"/>
    </xf>
    <xf numFmtId="0" fontId="2" fillId="0" borderId="18" xfId="1" applyFont="1" applyBorder="1" applyAlignment="1">
      <alignment horizontal="center" vertical="center"/>
    </xf>
    <xf numFmtId="0" fontId="2" fillId="0" borderId="23" xfId="1" applyFont="1" applyBorder="1" applyAlignment="1">
      <alignment horizontal="center" vertical="center"/>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4" xfId="1" applyFont="1" applyBorder="1" applyAlignment="1">
      <alignment horizontal="left" vertical="top" wrapText="1"/>
    </xf>
    <xf numFmtId="0" fontId="2" fillId="0" borderId="32" xfId="1" applyFont="1" applyBorder="1" applyAlignment="1">
      <alignment horizontal="left" vertical="top" wrapText="1"/>
    </xf>
    <xf numFmtId="0" fontId="2" fillId="0" borderId="31" xfId="1" applyFont="1" applyBorder="1" applyAlignment="1">
      <alignment horizontal="left" vertical="top" wrapText="1"/>
    </xf>
    <xf numFmtId="0" fontId="2" fillId="0" borderId="2" xfId="1" applyFont="1" applyBorder="1" applyAlignment="1">
      <alignment horizontal="left" wrapText="1"/>
    </xf>
    <xf numFmtId="0" fontId="2" fillId="0" borderId="3" xfId="1" applyFont="1" applyBorder="1" applyAlignment="1">
      <alignment horizontal="left" wrapText="1"/>
    </xf>
    <xf numFmtId="0" fontId="2" fillId="0" borderId="4" xfId="1" applyFont="1" applyBorder="1" applyAlignment="1">
      <alignment horizontal="left" wrapText="1"/>
    </xf>
    <xf numFmtId="0" fontId="1" fillId="2" borderId="7" xfId="1" applyFont="1" applyFill="1" applyBorder="1" applyAlignment="1">
      <alignment horizontal="center" vertical="center" wrapText="1"/>
    </xf>
    <xf numFmtId="0" fontId="2" fillId="0" borderId="12" xfId="1" applyFont="1" applyBorder="1" applyAlignment="1">
      <alignment vertical="center" wrapText="1"/>
    </xf>
    <xf numFmtId="0" fontId="2" fillId="0" borderId="11" xfId="1" applyFont="1" applyBorder="1" applyAlignment="1">
      <alignment vertical="center" wrapText="1"/>
    </xf>
    <xf numFmtId="0" fontId="2" fillId="0" borderId="13" xfId="1" applyFont="1" applyBorder="1" applyAlignment="1">
      <alignment vertical="center" wrapText="1"/>
    </xf>
    <xf numFmtId="0" fontId="30" fillId="0" borderId="35" xfId="2" applyFont="1" applyBorder="1" applyAlignment="1" applyProtection="1">
      <alignment horizontal="right" vertical="center" wrapText="1"/>
    </xf>
    <xf numFmtId="0" fontId="30" fillId="0" borderId="36" xfId="2" applyFont="1" applyBorder="1" applyAlignment="1" applyProtection="1">
      <alignment horizontal="right" vertical="center" wrapText="1"/>
    </xf>
    <xf numFmtId="0" fontId="30" fillId="4" borderId="36" xfId="2" applyFont="1" applyFill="1" applyBorder="1" applyAlignment="1" applyProtection="1">
      <alignment horizontal="center" vertical="center" wrapText="1"/>
      <protection locked="0"/>
    </xf>
    <xf numFmtId="0" fontId="30" fillId="0" borderId="38" xfId="2" applyFont="1" applyBorder="1" applyAlignment="1" applyProtection="1">
      <alignment horizontal="right" vertical="center" wrapText="1"/>
    </xf>
    <xf numFmtId="0" fontId="30" fillId="0" borderId="39" xfId="2" applyFont="1" applyBorder="1" applyAlignment="1" applyProtection="1">
      <alignment horizontal="right" vertical="center" wrapText="1"/>
    </xf>
    <xf numFmtId="0" fontId="38" fillId="0" borderId="62" xfId="2" applyFont="1" applyFill="1" applyBorder="1" applyAlignment="1">
      <alignment horizontal="center" vertical="center" wrapText="1"/>
    </xf>
    <xf numFmtId="0" fontId="38" fillId="0" borderId="64" xfId="2" applyFont="1" applyFill="1" applyBorder="1" applyAlignment="1">
      <alignment horizontal="center" vertical="center" wrapText="1"/>
    </xf>
    <xf numFmtId="0" fontId="38" fillId="0" borderId="65" xfId="2" applyFont="1" applyFill="1" applyBorder="1" applyAlignment="1">
      <alignment horizontal="center" vertical="center" wrapText="1"/>
    </xf>
    <xf numFmtId="0" fontId="38" fillId="0" borderId="62" xfId="2" applyFont="1" applyFill="1" applyBorder="1" applyAlignment="1">
      <alignment vertical="center" wrapText="1"/>
    </xf>
    <xf numFmtId="0" fontId="38" fillId="0" borderId="64" xfId="2" applyFont="1" applyFill="1" applyBorder="1" applyAlignment="1">
      <alignment vertical="center" wrapText="1"/>
    </xf>
    <xf numFmtId="0" fontId="38" fillId="0" borderId="65" xfId="2" applyFont="1" applyFill="1" applyBorder="1" applyAlignment="1">
      <alignment vertical="center" wrapText="1"/>
    </xf>
    <xf numFmtId="0" fontId="39" fillId="0" borderId="62" xfId="2" applyFont="1" applyFill="1" applyBorder="1" applyAlignment="1">
      <alignment vertical="center" wrapText="1"/>
    </xf>
    <xf numFmtId="0" fontId="39" fillId="0" borderId="64" xfId="2" applyFont="1" applyFill="1" applyBorder="1" applyAlignment="1">
      <alignment vertical="center" wrapText="1"/>
    </xf>
    <xf numFmtId="0" fontId="39" fillId="0" borderId="65" xfId="2" applyFont="1" applyFill="1" applyBorder="1" applyAlignment="1">
      <alignment vertical="center" wrapText="1"/>
    </xf>
    <xf numFmtId="0" fontId="39" fillId="0" borderId="62" xfId="2" applyFont="1" applyFill="1" applyBorder="1" applyAlignment="1">
      <alignment vertical="top" wrapText="1"/>
    </xf>
    <xf numFmtId="0" fontId="39" fillId="0" borderId="65" xfId="2" applyFont="1" applyFill="1" applyBorder="1" applyAlignment="1">
      <alignment vertical="top" wrapText="1"/>
    </xf>
    <xf numFmtId="0" fontId="40" fillId="0" borderId="62" xfId="2" applyFont="1" applyFill="1" applyBorder="1" applyAlignment="1">
      <alignment vertical="top" wrapText="1"/>
    </xf>
    <xf numFmtId="0" fontId="40" fillId="0" borderId="65" xfId="2" applyFont="1" applyFill="1" applyBorder="1" applyAlignment="1">
      <alignment vertical="top" wrapText="1"/>
    </xf>
    <xf numFmtId="0" fontId="40" fillId="0" borderId="64" xfId="2" applyFont="1" applyFill="1" applyBorder="1" applyAlignment="1">
      <alignment vertical="top" wrapText="1"/>
    </xf>
    <xf numFmtId="0" fontId="38" fillId="0" borderId="55" xfId="2" applyFont="1" applyFill="1" applyBorder="1" applyAlignment="1">
      <alignment vertical="center" wrapText="1"/>
    </xf>
    <xf numFmtId="0" fontId="38" fillId="0" borderId="56" xfId="2" applyFont="1" applyFill="1" applyBorder="1" applyAlignment="1">
      <alignment vertical="center" wrapText="1"/>
    </xf>
    <xf numFmtId="0" fontId="38" fillId="0" borderId="57" xfId="2" applyFont="1" applyFill="1" applyBorder="1" applyAlignment="1">
      <alignment vertical="center" wrapText="1"/>
    </xf>
    <xf numFmtId="0" fontId="30" fillId="5" borderId="66" xfId="2" applyFont="1" applyFill="1" applyBorder="1" applyAlignment="1">
      <alignment horizontal="center" vertical="center" wrapText="1"/>
    </xf>
    <xf numFmtId="0" fontId="30" fillId="5" borderId="47" xfId="2" applyFont="1" applyFill="1" applyBorder="1" applyAlignment="1">
      <alignment horizontal="center" vertical="center" wrapText="1"/>
    </xf>
    <xf numFmtId="0" fontId="30" fillId="6" borderId="69" xfId="2" applyFont="1" applyFill="1" applyBorder="1" applyAlignment="1">
      <alignment horizontal="center" vertical="center" wrapText="1"/>
    </xf>
    <xf numFmtId="0" fontId="30" fillId="6" borderId="49" xfId="2" applyFont="1" applyFill="1" applyBorder="1" applyAlignment="1">
      <alignment horizontal="center" vertical="center" wrapText="1"/>
    </xf>
    <xf numFmtId="0" fontId="30" fillId="4" borderId="70" xfId="2" applyFont="1" applyFill="1" applyBorder="1" applyAlignment="1">
      <alignment horizontal="center" vertical="center" wrapText="1"/>
    </xf>
    <xf numFmtId="0" fontId="30" fillId="4" borderId="71" xfId="2" applyFont="1" applyFill="1" applyBorder="1" applyAlignment="1">
      <alignment horizontal="center" vertical="center" wrapText="1"/>
    </xf>
    <xf numFmtId="0" fontId="12" fillId="0" borderId="0" xfId="1" applyFont="1" applyBorder="1" applyAlignment="1">
      <alignment horizontal="left" vertical="top" wrapText="1"/>
    </xf>
    <xf numFmtId="0" fontId="10" fillId="0" borderId="2" xfId="1" applyFont="1" applyBorder="1" applyAlignment="1">
      <alignment horizontal="left"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12" fillId="0" borderId="1" xfId="1" applyFont="1" applyBorder="1" applyAlignment="1">
      <alignment horizontal="left" vertical="top" wrapText="1"/>
    </xf>
    <xf numFmtId="0" fontId="9" fillId="0" borderId="1" xfId="1" applyFont="1" applyBorder="1" applyAlignment="1">
      <alignment horizontal="left" vertical="top" wrapText="1"/>
    </xf>
    <xf numFmtId="0" fontId="12" fillId="0" borderId="15" xfId="1" applyFont="1" applyBorder="1" applyAlignment="1">
      <alignment horizontal="left" vertical="top" wrapText="1"/>
    </xf>
    <xf numFmtId="0" fontId="12" fillId="0" borderId="16" xfId="1" applyFont="1" applyBorder="1" applyAlignment="1">
      <alignment horizontal="left" vertical="top" wrapText="1"/>
    </xf>
    <xf numFmtId="0" fontId="12" fillId="0" borderId="17" xfId="1" applyFont="1" applyBorder="1" applyAlignment="1">
      <alignment horizontal="left" vertical="top" wrapText="1"/>
    </xf>
    <xf numFmtId="0" fontId="12" fillId="0" borderId="10" xfId="1" applyFont="1" applyBorder="1" applyAlignment="1">
      <alignment horizontal="left" vertical="top" wrapText="1"/>
    </xf>
    <xf numFmtId="0" fontId="12" fillId="0" borderId="6" xfId="1" applyFont="1" applyBorder="1" applyAlignment="1">
      <alignment horizontal="left" vertical="top" wrapText="1"/>
    </xf>
    <xf numFmtId="0" fontId="12" fillId="0" borderId="12" xfId="1" applyFont="1" applyBorder="1" applyAlignment="1">
      <alignment horizontal="left" vertical="top" wrapText="1"/>
    </xf>
    <xf numFmtId="0" fontId="12" fillId="0" borderId="11" xfId="1" applyFont="1" applyBorder="1" applyAlignment="1">
      <alignment horizontal="left" vertical="top" wrapText="1"/>
    </xf>
    <xf numFmtId="0" fontId="12" fillId="0" borderId="13" xfId="1" applyFont="1" applyBorder="1" applyAlignment="1">
      <alignment horizontal="left" vertical="top" wrapText="1"/>
    </xf>
  </cellXfs>
  <cellStyles count="3">
    <cellStyle name="Normal" xfId="0" builtinId="0"/>
    <cellStyle name="Normal 2" xfId="1"/>
    <cellStyle name="Normal 3" xfId="2"/>
  </cellStyles>
  <dxfs count="3">
    <dxf>
      <font>
        <color rgb="FF9C0006"/>
      </font>
      <fill>
        <patternFill>
          <bgColor rgb="FFFFC7CE"/>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tyan\Downloads\&#1058;&#1072;&#1073;&#1083;&#1080;&#1094;&#1072;_&#1089;_&#1086;&#1087;&#1080;&#1089;&#1072;&#1085;&#1080;&#1077;_&#1085;&#1072;_&#1088;&#1072;&#1079;&#1093;&#1086;&#1076;&#1080;&#1090;&#1077;_&#1087;&#1086;_&#1076;&#1077;&#1081;&#1085;&#1086;&#1089;&#1090;&#1080;_&#1077;&#1090;&#1072;&#1087;&#1080;_&#1080;_&#1084;&#1077;&#1088;&#1086;&#1087;&#1088;&#1080;&#1103;&#1090;&#1080;&#1103;%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за описание на фактури"/>
      <sheetName val="Разходи по одорени мероприятия"/>
      <sheetName val="общо по дейности и етапи"/>
      <sheetName val="За ИСАК"/>
    </sheetNames>
    <sheetDataSet>
      <sheetData sheetId="0">
        <row r="1">
          <cell r="A1" t="str">
            <v>Име/Наименование на физическото/юридическото лице:</v>
          </cell>
          <cell r="F1" t="str">
            <v>УРН:</v>
          </cell>
        </row>
        <row r="2">
          <cell r="A2" t="str">
            <v>Договор за финансово подпомагане №:</v>
          </cell>
          <cell r="F2" t="str">
            <v>ИН:</v>
          </cell>
        </row>
        <row r="4">
          <cell r="J4" t="str">
            <v/>
          </cell>
          <cell r="K4" t="str">
            <v/>
          </cell>
          <cell r="L4" t="str">
            <v>0.00</v>
          </cell>
          <cell r="AC4">
            <v>0</v>
          </cell>
        </row>
        <row r="5">
          <cell r="J5" t="str">
            <v/>
          </cell>
          <cell r="K5" t="str">
            <v/>
          </cell>
          <cell r="L5" t="str">
            <v>0.00</v>
          </cell>
          <cell r="AC5">
            <v>0</v>
          </cell>
        </row>
        <row r="6">
          <cell r="J6" t="str">
            <v/>
          </cell>
          <cell r="K6" t="str">
            <v/>
          </cell>
          <cell r="L6" t="str">
            <v>0.00</v>
          </cell>
          <cell r="AC6">
            <v>0</v>
          </cell>
        </row>
        <row r="7">
          <cell r="J7" t="str">
            <v/>
          </cell>
          <cell r="K7" t="str">
            <v/>
          </cell>
          <cell r="L7" t="str">
            <v>0.00</v>
          </cell>
          <cell r="AC7">
            <v>0</v>
          </cell>
        </row>
        <row r="8">
          <cell r="J8" t="str">
            <v/>
          </cell>
          <cell r="K8" t="str">
            <v/>
          </cell>
          <cell r="L8" t="str">
            <v>0.00</v>
          </cell>
          <cell r="AC8">
            <v>0</v>
          </cell>
        </row>
        <row r="9">
          <cell r="J9" t="str">
            <v/>
          </cell>
          <cell r="K9" t="str">
            <v/>
          </cell>
          <cell r="L9" t="str">
            <v>0.00</v>
          </cell>
          <cell r="AC9">
            <v>0</v>
          </cell>
        </row>
        <row r="10">
          <cell r="J10" t="str">
            <v/>
          </cell>
          <cell r="K10" t="str">
            <v/>
          </cell>
          <cell r="L10" t="str">
            <v>0.00</v>
          </cell>
          <cell r="AC10">
            <v>0</v>
          </cell>
        </row>
        <row r="11">
          <cell r="J11" t="str">
            <v/>
          </cell>
          <cell r="K11" t="str">
            <v/>
          </cell>
          <cell r="L11" t="str">
            <v>0.00</v>
          </cell>
          <cell r="AC11">
            <v>0</v>
          </cell>
        </row>
        <row r="12">
          <cell r="J12" t="str">
            <v/>
          </cell>
          <cell r="K12" t="str">
            <v/>
          </cell>
          <cell r="L12" t="str">
            <v>0.00</v>
          </cell>
          <cell r="AC12">
            <v>0</v>
          </cell>
        </row>
        <row r="13">
          <cell r="J13" t="str">
            <v/>
          </cell>
          <cell r="K13" t="str">
            <v/>
          </cell>
          <cell r="L13" t="str">
            <v>0.00</v>
          </cell>
          <cell r="AC13">
            <v>0</v>
          </cell>
        </row>
        <row r="14">
          <cell r="J14" t="str">
            <v/>
          </cell>
          <cell r="K14" t="str">
            <v/>
          </cell>
          <cell r="L14" t="str">
            <v>0.00</v>
          </cell>
          <cell r="AC14">
            <v>0</v>
          </cell>
        </row>
        <row r="15">
          <cell r="J15" t="str">
            <v/>
          </cell>
          <cell r="K15" t="str">
            <v/>
          </cell>
          <cell r="L15" t="str">
            <v>0.00</v>
          </cell>
          <cell r="AC15">
            <v>0</v>
          </cell>
        </row>
        <row r="16">
          <cell r="J16" t="str">
            <v/>
          </cell>
          <cell r="K16" t="str">
            <v/>
          </cell>
          <cell r="L16" t="str">
            <v>0.00</v>
          </cell>
        </row>
        <row r="17">
          <cell r="J17" t="str">
            <v/>
          </cell>
          <cell r="K17" t="str">
            <v/>
          </cell>
          <cell r="L17" t="str">
            <v>0.00</v>
          </cell>
        </row>
        <row r="18">
          <cell r="J18" t="str">
            <v/>
          </cell>
          <cell r="K18" t="str">
            <v/>
          </cell>
          <cell r="L18" t="str">
            <v>0.00</v>
          </cell>
        </row>
        <row r="19">
          <cell r="J19" t="str">
            <v/>
          </cell>
          <cell r="K19" t="str">
            <v/>
          </cell>
          <cell r="L19" t="str">
            <v>0.00</v>
          </cell>
        </row>
        <row r="20">
          <cell r="J20" t="str">
            <v/>
          </cell>
          <cell r="K20" t="str">
            <v/>
          </cell>
          <cell r="L20" t="str">
            <v>0.00</v>
          </cell>
        </row>
        <row r="21">
          <cell r="J21" t="str">
            <v/>
          </cell>
          <cell r="K21" t="str">
            <v/>
          </cell>
          <cell r="L21" t="str">
            <v>0.00</v>
          </cell>
        </row>
        <row r="22">
          <cell r="J22" t="str">
            <v/>
          </cell>
          <cell r="K22" t="str">
            <v/>
          </cell>
          <cell r="L22" t="str">
            <v>0.00</v>
          </cell>
        </row>
        <row r="23">
          <cell r="J23" t="str">
            <v/>
          </cell>
          <cell r="K23" t="str">
            <v/>
          </cell>
          <cell r="L23" t="str">
            <v>0.00</v>
          </cell>
        </row>
        <row r="24">
          <cell r="J24" t="str">
            <v/>
          </cell>
          <cell r="K24" t="str">
            <v/>
          </cell>
          <cell r="L24" t="str">
            <v>0.00</v>
          </cell>
        </row>
        <row r="25">
          <cell r="J25" t="str">
            <v/>
          </cell>
          <cell r="K25" t="str">
            <v/>
          </cell>
          <cell r="L25" t="str">
            <v>0.00</v>
          </cell>
        </row>
        <row r="26">
          <cell r="J26" t="str">
            <v/>
          </cell>
          <cell r="K26" t="str">
            <v/>
          </cell>
          <cell r="L26" t="str">
            <v>0.00</v>
          </cell>
        </row>
        <row r="27">
          <cell r="J27" t="str">
            <v/>
          </cell>
          <cell r="K27" t="str">
            <v/>
          </cell>
          <cell r="L27" t="str">
            <v>0.00</v>
          </cell>
        </row>
        <row r="28">
          <cell r="J28" t="str">
            <v/>
          </cell>
          <cell r="K28" t="str">
            <v/>
          </cell>
          <cell r="L28" t="str">
            <v>0.00</v>
          </cell>
        </row>
        <row r="29">
          <cell r="J29" t="str">
            <v/>
          </cell>
          <cell r="K29" t="str">
            <v/>
          </cell>
          <cell r="L29" t="str">
            <v>0.00</v>
          </cell>
        </row>
        <row r="30">
          <cell r="J30" t="str">
            <v/>
          </cell>
          <cell r="K30" t="str">
            <v/>
          </cell>
          <cell r="L30" t="str">
            <v>0.00</v>
          </cell>
        </row>
        <row r="31">
          <cell r="J31" t="str">
            <v/>
          </cell>
          <cell r="K31" t="str">
            <v/>
          </cell>
          <cell r="L31" t="str">
            <v>0.00</v>
          </cell>
        </row>
        <row r="32">
          <cell r="J32" t="str">
            <v/>
          </cell>
          <cell r="K32" t="str">
            <v/>
          </cell>
          <cell r="L32" t="str">
            <v>0.00</v>
          </cell>
        </row>
        <row r="33">
          <cell r="J33" t="str">
            <v/>
          </cell>
          <cell r="K33" t="str">
            <v/>
          </cell>
          <cell r="L33" t="str">
            <v>0.00</v>
          </cell>
        </row>
        <row r="34">
          <cell r="J34" t="str">
            <v/>
          </cell>
          <cell r="K34" t="str">
            <v/>
          </cell>
          <cell r="L34" t="str">
            <v>0.00</v>
          </cell>
        </row>
        <row r="35">
          <cell r="J35" t="str">
            <v/>
          </cell>
          <cell r="K35" t="str">
            <v/>
          </cell>
          <cell r="L35" t="str">
            <v>0.00</v>
          </cell>
        </row>
        <row r="36">
          <cell r="J36" t="str">
            <v/>
          </cell>
          <cell r="K36" t="str">
            <v/>
          </cell>
          <cell r="L36" t="str">
            <v>0.00</v>
          </cell>
        </row>
        <row r="37">
          <cell r="J37" t="str">
            <v/>
          </cell>
          <cell r="K37" t="str">
            <v/>
          </cell>
          <cell r="L37" t="str">
            <v>0.00</v>
          </cell>
        </row>
        <row r="38">
          <cell r="J38" t="str">
            <v/>
          </cell>
          <cell r="K38" t="str">
            <v/>
          </cell>
          <cell r="L38" t="str">
            <v>0.00</v>
          </cell>
        </row>
        <row r="39">
          <cell r="J39" t="str">
            <v/>
          </cell>
          <cell r="K39" t="str">
            <v/>
          </cell>
          <cell r="L39" t="str">
            <v>0.00</v>
          </cell>
        </row>
        <row r="40">
          <cell r="J40" t="str">
            <v/>
          </cell>
          <cell r="K40" t="str">
            <v/>
          </cell>
          <cell r="L40" t="str">
            <v>0.00</v>
          </cell>
        </row>
        <row r="41">
          <cell r="J41" t="str">
            <v/>
          </cell>
          <cell r="K41" t="str">
            <v/>
          </cell>
          <cell r="L41" t="str">
            <v>0.00</v>
          </cell>
        </row>
        <row r="42">
          <cell r="J42" t="str">
            <v/>
          </cell>
          <cell r="K42" t="str">
            <v/>
          </cell>
          <cell r="L42" t="str">
            <v>0.00</v>
          </cell>
        </row>
        <row r="43">
          <cell r="J43" t="str">
            <v/>
          </cell>
          <cell r="K43" t="str">
            <v/>
          </cell>
          <cell r="L43" t="str">
            <v>0.00</v>
          </cell>
        </row>
        <row r="44">
          <cell r="J44" t="str">
            <v/>
          </cell>
          <cell r="K44" t="str">
            <v/>
          </cell>
          <cell r="L44" t="str">
            <v>0.00</v>
          </cell>
        </row>
        <row r="45">
          <cell r="J45" t="str">
            <v/>
          </cell>
          <cell r="K45" t="str">
            <v/>
          </cell>
          <cell r="L45" t="str">
            <v>0.00</v>
          </cell>
        </row>
        <row r="46">
          <cell r="J46" t="str">
            <v/>
          </cell>
          <cell r="K46" t="str">
            <v/>
          </cell>
          <cell r="L46" t="str">
            <v>0.00</v>
          </cell>
        </row>
        <row r="47">
          <cell r="J47" t="str">
            <v/>
          </cell>
          <cell r="K47" t="str">
            <v/>
          </cell>
          <cell r="L47" t="str">
            <v>0.00</v>
          </cell>
        </row>
        <row r="48">
          <cell r="J48" t="str">
            <v/>
          </cell>
          <cell r="K48" t="str">
            <v/>
          </cell>
          <cell r="L48" t="str">
            <v>0.00</v>
          </cell>
        </row>
        <row r="49">
          <cell r="J49" t="str">
            <v/>
          </cell>
          <cell r="K49" t="str">
            <v/>
          </cell>
          <cell r="L49" t="str">
            <v>0.00</v>
          </cell>
        </row>
        <row r="50">
          <cell r="J50" t="str">
            <v/>
          </cell>
          <cell r="K50" t="str">
            <v/>
          </cell>
          <cell r="L50" t="str">
            <v>0.00</v>
          </cell>
        </row>
        <row r="51">
          <cell r="J51" t="str">
            <v/>
          </cell>
          <cell r="K51" t="str">
            <v/>
          </cell>
          <cell r="L51" t="str">
            <v>0.00</v>
          </cell>
        </row>
        <row r="52">
          <cell r="J52" t="str">
            <v/>
          </cell>
          <cell r="K52" t="str">
            <v/>
          </cell>
          <cell r="L52" t="str">
            <v>0.00</v>
          </cell>
        </row>
        <row r="53">
          <cell r="J53" t="str">
            <v/>
          </cell>
          <cell r="K53" t="str">
            <v/>
          </cell>
          <cell r="L53" t="str">
            <v>0.00</v>
          </cell>
        </row>
        <row r="54">
          <cell r="J54" t="str">
            <v/>
          </cell>
          <cell r="K54" t="str">
            <v/>
          </cell>
          <cell r="L54" t="str">
            <v>0.00</v>
          </cell>
        </row>
        <row r="55">
          <cell r="J55" t="str">
            <v/>
          </cell>
          <cell r="K55" t="str">
            <v/>
          </cell>
          <cell r="L55" t="str">
            <v>0.00</v>
          </cell>
        </row>
        <row r="56">
          <cell r="J56" t="str">
            <v/>
          </cell>
          <cell r="K56" t="str">
            <v/>
          </cell>
          <cell r="L56" t="str">
            <v>0.00</v>
          </cell>
        </row>
        <row r="57">
          <cell r="J57" t="str">
            <v/>
          </cell>
          <cell r="K57" t="str">
            <v/>
          </cell>
          <cell r="L57" t="str">
            <v>0.00</v>
          </cell>
        </row>
        <row r="58">
          <cell r="J58" t="str">
            <v/>
          </cell>
          <cell r="K58" t="str">
            <v/>
          </cell>
          <cell r="L58" t="str">
            <v>0.00</v>
          </cell>
        </row>
        <row r="59">
          <cell r="J59" t="str">
            <v/>
          </cell>
          <cell r="K59" t="str">
            <v/>
          </cell>
          <cell r="L59" t="str">
            <v>0.00</v>
          </cell>
        </row>
        <row r="60">
          <cell r="J60" t="str">
            <v/>
          </cell>
          <cell r="K60" t="str">
            <v/>
          </cell>
          <cell r="L60" t="str">
            <v>0.00</v>
          </cell>
        </row>
        <row r="61">
          <cell r="J61" t="str">
            <v/>
          </cell>
          <cell r="K61" t="str">
            <v/>
          </cell>
          <cell r="L61" t="str">
            <v>0.00</v>
          </cell>
        </row>
        <row r="62">
          <cell r="J62" t="str">
            <v/>
          </cell>
          <cell r="K62" t="str">
            <v/>
          </cell>
          <cell r="L62" t="str">
            <v>0.00</v>
          </cell>
        </row>
        <row r="63">
          <cell r="J63" t="str">
            <v/>
          </cell>
          <cell r="K63" t="str">
            <v/>
          </cell>
          <cell r="L63" t="str">
            <v>0.00</v>
          </cell>
        </row>
        <row r="64">
          <cell r="J64" t="str">
            <v/>
          </cell>
          <cell r="K64" t="str">
            <v/>
          </cell>
          <cell r="L64" t="str">
            <v>0.00</v>
          </cell>
        </row>
        <row r="65">
          <cell r="J65" t="str">
            <v/>
          </cell>
          <cell r="K65" t="str">
            <v/>
          </cell>
          <cell r="L65" t="str">
            <v>0.00</v>
          </cell>
        </row>
        <row r="66">
          <cell r="J66" t="str">
            <v/>
          </cell>
          <cell r="K66" t="str">
            <v/>
          </cell>
          <cell r="L66" t="str">
            <v>0.00</v>
          </cell>
        </row>
        <row r="67">
          <cell r="J67" t="str">
            <v/>
          </cell>
          <cell r="K67" t="str">
            <v/>
          </cell>
          <cell r="L67" t="str">
            <v>0.00</v>
          </cell>
        </row>
        <row r="68">
          <cell r="J68" t="str">
            <v/>
          </cell>
          <cell r="K68" t="str">
            <v/>
          </cell>
          <cell r="L68" t="str">
            <v>0.00</v>
          </cell>
        </row>
        <row r="69">
          <cell r="J69" t="str">
            <v/>
          </cell>
          <cell r="K69" t="str">
            <v/>
          </cell>
          <cell r="L69" t="str">
            <v>0.00</v>
          </cell>
        </row>
        <row r="70">
          <cell r="J70" t="str">
            <v/>
          </cell>
          <cell r="K70" t="str">
            <v/>
          </cell>
          <cell r="L70" t="str">
            <v>0.00</v>
          </cell>
        </row>
        <row r="71">
          <cell r="J71" t="str">
            <v/>
          </cell>
          <cell r="K71" t="str">
            <v/>
          </cell>
          <cell r="L71" t="str">
            <v>0.00</v>
          </cell>
        </row>
        <row r="72">
          <cell r="J72" t="str">
            <v/>
          </cell>
          <cell r="K72" t="str">
            <v/>
          </cell>
          <cell r="L72" t="str">
            <v>0.00</v>
          </cell>
        </row>
        <row r="73">
          <cell r="J73" t="str">
            <v/>
          </cell>
          <cell r="K73" t="str">
            <v/>
          </cell>
          <cell r="L73" t="str">
            <v>0.00</v>
          </cell>
        </row>
        <row r="74">
          <cell r="J74" t="str">
            <v/>
          </cell>
          <cell r="K74" t="str">
            <v/>
          </cell>
          <cell r="L74" t="str">
            <v>0.00</v>
          </cell>
        </row>
        <row r="75">
          <cell r="J75" t="str">
            <v/>
          </cell>
          <cell r="K75" t="str">
            <v/>
          </cell>
          <cell r="L75" t="str">
            <v>0.00</v>
          </cell>
        </row>
        <row r="76">
          <cell r="J76" t="str">
            <v/>
          </cell>
          <cell r="K76" t="str">
            <v/>
          </cell>
          <cell r="L76" t="str">
            <v>0.00</v>
          </cell>
        </row>
        <row r="77">
          <cell r="J77" t="str">
            <v/>
          </cell>
          <cell r="K77" t="str">
            <v/>
          </cell>
          <cell r="L77" t="str">
            <v>0.00</v>
          </cell>
        </row>
        <row r="78">
          <cell r="J78" t="str">
            <v/>
          </cell>
          <cell r="K78" t="str">
            <v/>
          </cell>
          <cell r="L78" t="str">
            <v>0.00</v>
          </cell>
        </row>
        <row r="79">
          <cell r="J79" t="str">
            <v/>
          </cell>
          <cell r="K79" t="str">
            <v/>
          </cell>
          <cell r="L79" t="str">
            <v>0.00</v>
          </cell>
        </row>
        <row r="80">
          <cell r="J80" t="str">
            <v/>
          </cell>
          <cell r="K80" t="str">
            <v/>
          </cell>
          <cell r="L80" t="str">
            <v>0.00</v>
          </cell>
        </row>
        <row r="81">
          <cell r="J81" t="str">
            <v/>
          </cell>
          <cell r="K81" t="str">
            <v/>
          </cell>
          <cell r="L81" t="str">
            <v>0.00</v>
          </cell>
        </row>
        <row r="82">
          <cell r="J82" t="str">
            <v/>
          </cell>
          <cell r="K82" t="str">
            <v/>
          </cell>
          <cell r="L82" t="str">
            <v>0.00</v>
          </cell>
        </row>
        <row r="83">
          <cell r="J83" t="str">
            <v/>
          </cell>
          <cell r="K83" t="str">
            <v/>
          </cell>
          <cell r="L83" t="str">
            <v>0.00</v>
          </cell>
        </row>
        <row r="84">
          <cell r="J84" t="str">
            <v/>
          </cell>
          <cell r="K84" t="str">
            <v/>
          </cell>
          <cell r="L84" t="str">
            <v>0.00</v>
          </cell>
        </row>
        <row r="85">
          <cell r="J85" t="str">
            <v/>
          </cell>
          <cell r="K85" t="str">
            <v/>
          </cell>
          <cell r="L85" t="str">
            <v>0.00</v>
          </cell>
        </row>
        <row r="86">
          <cell r="J86" t="str">
            <v/>
          </cell>
          <cell r="K86" t="str">
            <v/>
          </cell>
          <cell r="L86" t="str">
            <v>0.00</v>
          </cell>
        </row>
        <row r="87">
          <cell r="J87" t="str">
            <v/>
          </cell>
          <cell r="K87" t="str">
            <v/>
          </cell>
          <cell r="L87" t="str">
            <v>0.00</v>
          </cell>
        </row>
        <row r="88">
          <cell r="J88" t="str">
            <v/>
          </cell>
          <cell r="K88" t="str">
            <v/>
          </cell>
          <cell r="L88" t="str">
            <v>0.00</v>
          </cell>
        </row>
        <row r="89">
          <cell r="J89" t="str">
            <v/>
          </cell>
          <cell r="K89" t="str">
            <v/>
          </cell>
          <cell r="L89" t="str">
            <v>0.00</v>
          </cell>
        </row>
        <row r="90">
          <cell r="J90" t="str">
            <v/>
          </cell>
          <cell r="K90" t="str">
            <v/>
          </cell>
          <cell r="L90" t="str">
            <v>0.00</v>
          </cell>
        </row>
        <row r="91">
          <cell r="J91" t="str">
            <v/>
          </cell>
          <cell r="K91" t="str">
            <v/>
          </cell>
          <cell r="L91" t="str">
            <v>0.00</v>
          </cell>
        </row>
        <row r="92">
          <cell r="J92" t="str">
            <v/>
          </cell>
          <cell r="K92" t="str">
            <v/>
          </cell>
          <cell r="L92" t="str">
            <v>0.00</v>
          </cell>
        </row>
        <row r="93">
          <cell r="J93" t="str">
            <v/>
          </cell>
          <cell r="K93" t="str">
            <v/>
          </cell>
          <cell r="L93" t="str">
            <v>0.00</v>
          </cell>
        </row>
        <row r="94">
          <cell r="J94" t="str">
            <v/>
          </cell>
          <cell r="K94" t="str">
            <v/>
          </cell>
          <cell r="L94" t="str">
            <v>0.00</v>
          </cell>
        </row>
        <row r="95">
          <cell r="J95" t="str">
            <v/>
          </cell>
          <cell r="K95" t="str">
            <v/>
          </cell>
          <cell r="L95" t="str">
            <v>0.00</v>
          </cell>
        </row>
        <row r="96">
          <cell r="J96" t="str">
            <v/>
          </cell>
          <cell r="K96" t="str">
            <v/>
          </cell>
          <cell r="L96" t="str">
            <v>0.00</v>
          </cell>
        </row>
        <row r="97">
          <cell r="J97" t="str">
            <v/>
          </cell>
          <cell r="K97" t="str">
            <v/>
          </cell>
          <cell r="L97" t="str">
            <v>0.00</v>
          </cell>
        </row>
        <row r="98">
          <cell r="J98" t="str">
            <v/>
          </cell>
          <cell r="K98" t="str">
            <v/>
          </cell>
          <cell r="L98" t="str">
            <v>0.00</v>
          </cell>
        </row>
        <row r="99">
          <cell r="J99" t="str">
            <v/>
          </cell>
          <cell r="K99" t="str">
            <v/>
          </cell>
          <cell r="L99" t="str">
            <v>0.00</v>
          </cell>
        </row>
        <row r="100">
          <cell r="J100" t="str">
            <v/>
          </cell>
          <cell r="K100" t="str">
            <v/>
          </cell>
          <cell r="L100" t="str">
            <v>0.00</v>
          </cell>
        </row>
        <row r="101">
          <cell r="J101" t="str">
            <v/>
          </cell>
          <cell r="K101" t="str">
            <v/>
          </cell>
          <cell r="L101" t="str">
            <v>0.00</v>
          </cell>
        </row>
        <row r="102">
          <cell r="J102" t="str">
            <v/>
          </cell>
          <cell r="K102" t="str">
            <v/>
          </cell>
          <cell r="L102" t="str">
            <v>0.00</v>
          </cell>
        </row>
        <row r="103">
          <cell r="J103" t="str">
            <v/>
          </cell>
          <cell r="K103" t="str">
            <v/>
          </cell>
          <cell r="L103" t="str">
            <v>0.00</v>
          </cell>
        </row>
        <row r="104">
          <cell r="J104" t="str">
            <v/>
          </cell>
          <cell r="K104" t="str">
            <v/>
          </cell>
          <cell r="L104" t="str">
            <v>0.00</v>
          </cell>
        </row>
        <row r="105">
          <cell r="J105" t="str">
            <v/>
          </cell>
          <cell r="K105" t="str">
            <v/>
          </cell>
          <cell r="L105" t="str">
            <v>0.00</v>
          </cell>
        </row>
        <row r="106">
          <cell r="J106" t="str">
            <v/>
          </cell>
          <cell r="K106" t="str">
            <v/>
          </cell>
          <cell r="L106" t="str">
            <v>0.00</v>
          </cell>
        </row>
        <row r="107">
          <cell r="J107" t="str">
            <v/>
          </cell>
          <cell r="K107" t="str">
            <v/>
          </cell>
          <cell r="L107" t="str">
            <v>0.00</v>
          </cell>
        </row>
        <row r="108">
          <cell r="J108" t="str">
            <v/>
          </cell>
          <cell r="K108" t="str">
            <v/>
          </cell>
          <cell r="L108" t="str">
            <v>0.00</v>
          </cell>
        </row>
        <row r="109">
          <cell r="J109" t="str">
            <v/>
          </cell>
          <cell r="K109" t="str">
            <v/>
          </cell>
          <cell r="L109" t="str">
            <v>0.00</v>
          </cell>
        </row>
        <row r="110">
          <cell r="J110" t="str">
            <v/>
          </cell>
          <cell r="K110" t="str">
            <v/>
          </cell>
          <cell r="L110" t="str">
            <v>0.00</v>
          </cell>
        </row>
        <row r="111">
          <cell r="J111" t="str">
            <v/>
          </cell>
          <cell r="K111" t="str">
            <v/>
          </cell>
          <cell r="L111" t="str">
            <v>0.00</v>
          </cell>
        </row>
        <row r="112">
          <cell r="J112" t="str">
            <v/>
          </cell>
          <cell r="K112" t="str">
            <v/>
          </cell>
          <cell r="L112" t="str">
            <v>0.00</v>
          </cell>
        </row>
        <row r="113">
          <cell r="J113" t="str">
            <v/>
          </cell>
          <cell r="K113" t="str">
            <v/>
          </cell>
          <cell r="L113" t="str">
            <v>0.00</v>
          </cell>
        </row>
        <row r="114">
          <cell r="J114" t="str">
            <v/>
          </cell>
          <cell r="K114" t="str">
            <v/>
          </cell>
          <cell r="L114" t="str">
            <v>0.00</v>
          </cell>
        </row>
        <row r="115">
          <cell r="J115" t="str">
            <v/>
          </cell>
          <cell r="K115" t="str">
            <v/>
          </cell>
          <cell r="L115" t="str">
            <v>0.00</v>
          </cell>
        </row>
        <row r="116">
          <cell r="J116" t="str">
            <v/>
          </cell>
          <cell r="K116" t="str">
            <v/>
          </cell>
          <cell r="L116" t="str">
            <v>0.00</v>
          </cell>
        </row>
        <row r="117">
          <cell r="J117" t="str">
            <v/>
          </cell>
          <cell r="K117" t="str">
            <v/>
          </cell>
          <cell r="L117" t="str">
            <v>0.00</v>
          </cell>
        </row>
        <row r="118">
          <cell r="J118" t="str">
            <v/>
          </cell>
          <cell r="K118" t="str">
            <v/>
          </cell>
          <cell r="L118" t="str">
            <v>0.00</v>
          </cell>
        </row>
        <row r="119">
          <cell r="J119" t="str">
            <v/>
          </cell>
          <cell r="K119" t="str">
            <v/>
          </cell>
          <cell r="L119" t="str">
            <v>0.00</v>
          </cell>
        </row>
        <row r="120">
          <cell r="J120" t="str">
            <v/>
          </cell>
          <cell r="K120" t="str">
            <v/>
          </cell>
          <cell r="L120" t="str">
            <v>0.00</v>
          </cell>
        </row>
        <row r="121">
          <cell r="J121" t="str">
            <v/>
          </cell>
          <cell r="K121" t="str">
            <v/>
          </cell>
          <cell r="L121" t="str">
            <v>0.00</v>
          </cell>
        </row>
        <row r="122">
          <cell r="J122" t="str">
            <v/>
          </cell>
          <cell r="K122" t="str">
            <v/>
          </cell>
          <cell r="L122" t="str">
            <v>0.00</v>
          </cell>
        </row>
        <row r="123">
          <cell r="J123" t="str">
            <v/>
          </cell>
          <cell r="K123" t="str">
            <v/>
          </cell>
          <cell r="L123" t="str">
            <v>0.00</v>
          </cell>
        </row>
        <row r="124">
          <cell r="J124" t="str">
            <v/>
          </cell>
          <cell r="K124" t="str">
            <v/>
          </cell>
          <cell r="L124" t="str">
            <v>0.00</v>
          </cell>
        </row>
        <row r="125">
          <cell r="J125" t="str">
            <v/>
          </cell>
          <cell r="K125" t="str">
            <v/>
          </cell>
          <cell r="L125" t="str">
            <v>0.00</v>
          </cell>
        </row>
        <row r="126">
          <cell r="J126" t="str">
            <v/>
          </cell>
          <cell r="K126" t="str">
            <v/>
          </cell>
          <cell r="L126" t="str">
            <v>0.00</v>
          </cell>
        </row>
        <row r="127">
          <cell r="J127" t="str">
            <v/>
          </cell>
          <cell r="K127" t="str">
            <v/>
          </cell>
          <cell r="L127" t="str">
            <v>0.00</v>
          </cell>
        </row>
        <row r="128">
          <cell r="J128" t="str">
            <v/>
          </cell>
          <cell r="K128" t="str">
            <v/>
          </cell>
          <cell r="L128" t="str">
            <v>0.00</v>
          </cell>
        </row>
        <row r="129">
          <cell r="J129" t="str">
            <v/>
          </cell>
          <cell r="K129" t="str">
            <v/>
          </cell>
          <cell r="L129" t="str">
            <v>0.00</v>
          </cell>
        </row>
        <row r="130">
          <cell r="J130" t="str">
            <v/>
          </cell>
          <cell r="K130" t="str">
            <v/>
          </cell>
          <cell r="L130" t="str">
            <v>0.00</v>
          </cell>
        </row>
        <row r="131">
          <cell r="J131" t="str">
            <v/>
          </cell>
          <cell r="K131" t="str">
            <v/>
          </cell>
          <cell r="L131" t="str">
            <v>0.00</v>
          </cell>
        </row>
        <row r="132">
          <cell r="J132" t="str">
            <v/>
          </cell>
          <cell r="K132" t="str">
            <v/>
          </cell>
          <cell r="L132" t="str">
            <v>0.00</v>
          </cell>
        </row>
        <row r="133">
          <cell r="J133" t="str">
            <v/>
          </cell>
          <cell r="K133" t="str">
            <v/>
          </cell>
          <cell r="L133" t="str">
            <v>0.00</v>
          </cell>
        </row>
        <row r="134">
          <cell r="J134" t="str">
            <v/>
          </cell>
          <cell r="K134" t="str">
            <v/>
          </cell>
          <cell r="L134" t="str">
            <v>0.00</v>
          </cell>
        </row>
        <row r="135">
          <cell r="J135" t="str">
            <v/>
          </cell>
          <cell r="K135" t="str">
            <v/>
          </cell>
          <cell r="L135" t="str">
            <v>0.00</v>
          </cell>
        </row>
        <row r="136">
          <cell r="J136" t="str">
            <v/>
          </cell>
          <cell r="K136" t="str">
            <v/>
          </cell>
          <cell r="L136" t="str">
            <v>0.00</v>
          </cell>
        </row>
        <row r="137">
          <cell r="J137" t="str">
            <v/>
          </cell>
          <cell r="K137" t="str">
            <v/>
          </cell>
          <cell r="L137" t="str">
            <v>0.00</v>
          </cell>
        </row>
        <row r="138">
          <cell r="J138" t="str">
            <v/>
          </cell>
          <cell r="K138" t="str">
            <v/>
          </cell>
          <cell r="L138" t="str">
            <v>0.00</v>
          </cell>
        </row>
        <row r="139">
          <cell r="J139" t="str">
            <v/>
          </cell>
          <cell r="K139" t="str">
            <v/>
          </cell>
          <cell r="L139" t="str">
            <v>0.00</v>
          </cell>
        </row>
        <row r="140">
          <cell r="J140" t="str">
            <v/>
          </cell>
          <cell r="K140" t="str">
            <v/>
          </cell>
          <cell r="L140" t="str">
            <v>0.00</v>
          </cell>
        </row>
        <row r="141">
          <cell r="J141" t="str">
            <v/>
          </cell>
          <cell r="K141" t="str">
            <v/>
          </cell>
          <cell r="L141" t="str">
            <v>0.00</v>
          </cell>
        </row>
        <row r="142">
          <cell r="J142" t="str">
            <v/>
          </cell>
          <cell r="K142" t="str">
            <v/>
          </cell>
          <cell r="L142" t="str">
            <v>0.00</v>
          </cell>
        </row>
        <row r="143">
          <cell r="J143" t="str">
            <v/>
          </cell>
          <cell r="K143" t="str">
            <v/>
          </cell>
          <cell r="L143" t="str">
            <v>0.00</v>
          </cell>
        </row>
        <row r="144">
          <cell r="J144" t="str">
            <v/>
          </cell>
          <cell r="K144" t="str">
            <v/>
          </cell>
          <cell r="L144" t="str">
            <v>0.00</v>
          </cell>
        </row>
        <row r="145">
          <cell r="J145" t="str">
            <v/>
          </cell>
          <cell r="K145" t="str">
            <v/>
          </cell>
          <cell r="L145" t="str">
            <v>0.00</v>
          </cell>
        </row>
        <row r="146">
          <cell r="J146" t="str">
            <v/>
          </cell>
          <cell r="K146" t="str">
            <v/>
          </cell>
          <cell r="L146" t="str">
            <v>0.00</v>
          </cell>
        </row>
        <row r="147">
          <cell r="J147" t="str">
            <v/>
          </cell>
          <cell r="K147" t="str">
            <v/>
          </cell>
          <cell r="L147" t="str">
            <v>0.00</v>
          </cell>
        </row>
        <row r="148">
          <cell r="J148" t="str">
            <v/>
          </cell>
          <cell r="K148" t="str">
            <v/>
          </cell>
          <cell r="L148" t="str">
            <v>0.00</v>
          </cell>
        </row>
        <row r="149">
          <cell r="J149" t="str">
            <v/>
          </cell>
          <cell r="K149" t="str">
            <v/>
          </cell>
          <cell r="L149" t="str">
            <v>0.00</v>
          </cell>
        </row>
        <row r="150">
          <cell r="J150" t="str">
            <v/>
          </cell>
          <cell r="K150" t="str">
            <v/>
          </cell>
          <cell r="L150" t="str">
            <v>0.00</v>
          </cell>
        </row>
        <row r="151">
          <cell r="J151" t="str">
            <v/>
          </cell>
          <cell r="K151" t="str">
            <v/>
          </cell>
          <cell r="L151" t="str">
            <v>0.00</v>
          </cell>
        </row>
        <row r="152">
          <cell r="J152" t="str">
            <v/>
          </cell>
          <cell r="K152" t="str">
            <v/>
          </cell>
          <cell r="L152" t="str">
            <v>0.00</v>
          </cell>
        </row>
        <row r="153">
          <cell r="J153" t="str">
            <v/>
          </cell>
          <cell r="K153" t="str">
            <v/>
          </cell>
          <cell r="L153" t="str">
            <v>0.00</v>
          </cell>
        </row>
        <row r="154">
          <cell r="J154" t="str">
            <v/>
          </cell>
          <cell r="K154" t="str">
            <v/>
          </cell>
          <cell r="L154" t="str">
            <v>0.00</v>
          </cell>
        </row>
        <row r="155">
          <cell r="J155" t="str">
            <v/>
          </cell>
          <cell r="K155" t="str">
            <v/>
          </cell>
          <cell r="L155" t="str">
            <v>0.00</v>
          </cell>
        </row>
        <row r="156">
          <cell r="J156" t="str">
            <v/>
          </cell>
          <cell r="K156" t="str">
            <v/>
          </cell>
          <cell r="L156" t="str">
            <v>0.00</v>
          </cell>
        </row>
        <row r="157">
          <cell r="J157" t="str">
            <v/>
          </cell>
          <cell r="K157" t="str">
            <v/>
          </cell>
          <cell r="L157" t="str">
            <v>0.00</v>
          </cell>
        </row>
        <row r="158">
          <cell r="J158" t="str">
            <v/>
          </cell>
          <cell r="K158" t="str">
            <v/>
          </cell>
          <cell r="L158" t="str">
            <v>0.00</v>
          </cell>
        </row>
        <row r="159">
          <cell r="J159" t="str">
            <v/>
          </cell>
          <cell r="K159" t="str">
            <v/>
          </cell>
          <cell r="L159" t="str">
            <v>0.00</v>
          </cell>
        </row>
        <row r="160">
          <cell r="J160" t="str">
            <v/>
          </cell>
          <cell r="K160" t="str">
            <v/>
          </cell>
          <cell r="L160" t="str">
            <v>0.00</v>
          </cell>
        </row>
        <row r="161">
          <cell r="J161" t="str">
            <v/>
          </cell>
          <cell r="K161" t="str">
            <v/>
          </cell>
          <cell r="L161" t="str">
            <v>0.00</v>
          </cell>
        </row>
        <row r="162">
          <cell r="J162" t="str">
            <v/>
          </cell>
          <cell r="K162" t="str">
            <v/>
          </cell>
          <cell r="L162" t="str">
            <v>0.00</v>
          </cell>
        </row>
        <row r="163">
          <cell r="J163" t="str">
            <v/>
          </cell>
          <cell r="K163" t="str">
            <v/>
          </cell>
          <cell r="L163" t="str">
            <v>0.00</v>
          </cell>
        </row>
        <row r="164">
          <cell r="J164" t="str">
            <v/>
          </cell>
          <cell r="K164" t="str">
            <v/>
          </cell>
          <cell r="L164" t="str">
            <v>0.00</v>
          </cell>
        </row>
        <row r="165">
          <cell r="J165" t="str">
            <v/>
          </cell>
          <cell r="K165" t="str">
            <v/>
          </cell>
          <cell r="L165" t="str">
            <v>0.00</v>
          </cell>
        </row>
        <row r="166">
          <cell r="J166" t="str">
            <v/>
          </cell>
          <cell r="K166" t="str">
            <v/>
          </cell>
          <cell r="L166" t="str">
            <v>0.00</v>
          </cell>
        </row>
        <row r="167">
          <cell r="J167" t="str">
            <v/>
          </cell>
          <cell r="K167" t="str">
            <v/>
          </cell>
          <cell r="L167" t="str">
            <v>0.00</v>
          </cell>
        </row>
        <row r="168">
          <cell r="J168" t="str">
            <v/>
          </cell>
          <cell r="K168" t="str">
            <v/>
          </cell>
          <cell r="L168" t="str">
            <v>0.00</v>
          </cell>
        </row>
        <row r="169">
          <cell r="J169" t="str">
            <v/>
          </cell>
          <cell r="K169" t="str">
            <v/>
          </cell>
          <cell r="L169" t="str">
            <v>0.00</v>
          </cell>
        </row>
        <row r="170">
          <cell r="J170" t="str">
            <v/>
          </cell>
          <cell r="K170" t="str">
            <v/>
          </cell>
          <cell r="L170" t="str">
            <v>0.00</v>
          </cell>
        </row>
        <row r="171">
          <cell r="J171" t="str">
            <v/>
          </cell>
          <cell r="K171" t="str">
            <v/>
          </cell>
          <cell r="L171" t="str">
            <v>0.00</v>
          </cell>
        </row>
        <row r="172">
          <cell r="J172" t="str">
            <v/>
          </cell>
          <cell r="K172" t="str">
            <v/>
          </cell>
          <cell r="L172" t="str">
            <v>0.00</v>
          </cell>
        </row>
        <row r="173">
          <cell r="J173" t="str">
            <v/>
          </cell>
          <cell r="K173" t="str">
            <v/>
          </cell>
          <cell r="L173" t="str">
            <v>0.00</v>
          </cell>
        </row>
        <row r="174">
          <cell r="J174" t="str">
            <v/>
          </cell>
          <cell r="K174" t="str">
            <v/>
          </cell>
          <cell r="L174" t="str">
            <v>0.00</v>
          </cell>
        </row>
        <row r="175">
          <cell r="J175" t="str">
            <v/>
          </cell>
          <cell r="K175" t="str">
            <v/>
          </cell>
          <cell r="L175" t="str">
            <v>0.00</v>
          </cell>
        </row>
        <row r="176">
          <cell r="J176" t="str">
            <v/>
          </cell>
          <cell r="K176" t="str">
            <v/>
          </cell>
          <cell r="L176" t="str">
            <v>0.00</v>
          </cell>
        </row>
        <row r="177">
          <cell r="J177" t="str">
            <v/>
          </cell>
          <cell r="K177" t="str">
            <v/>
          </cell>
          <cell r="L177" t="str">
            <v>0.00</v>
          </cell>
        </row>
        <row r="178">
          <cell r="J178" t="str">
            <v/>
          </cell>
          <cell r="K178" t="str">
            <v/>
          </cell>
          <cell r="L178" t="str">
            <v>0.00</v>
          </cell>
        </row>
        <row r="179">
          <cell r="J179" t="str">
            <v/>
          </cell>
          <cell r="K179" t="str">
            <v/>
          </cell>
          <cell r="L179" t="str">
            <v>0.00</v>
          </cell>
        </row>
        <row r="180">
          <cell r="J180" t="str">
            <v/>
          </cell>
          <cell r="K180" t="str">
            <v/>
          </cell>
          <cell r="L180" t="str">
            <v>0.00</v>
          </cell>
        </row>
        <row r="181">
          <cell r="J181" t="str">
            <v/>
          </cell>
          <cell r="K181" t="str">
            <v/>
          </cell>
          <cell r="L181" t="str">
            <v>0.00</v>
          </cell>
        </row>
        <row r="182">
          <cell r="J182" t="str">
            <v/>
          </cell>
          <cell r="K182" t="str">
            <v/>
          </cell>
          <cell r="L182" t="str">
            <v>0.00</v>
          </cell>
        </row>
        <row r="183">
          <cell r="J183" t="str">
            <v/>
          </cell>
          <cell r="K183" t="str">
            <v/>
          </cell>
          <cell r="L183" t="str">
            <v>0.00</v>
          </cell>
        </row>
        <row r="184">
          <cell r="J184" t="str">
            <v/>
          </cell>
          <cell r="K184" t="str">
            <v/>
          </cell>
          <cell r="L184" t="str">
            <v>0.00</v>
          </cell>
        </row>
        <row r="185">
          <cell r="J185" t="str">
            <v/>
          </cell>
          <cell r="K185" t="str">
            <v/>
          </cell>
          <cell r="L185" t="str">
            <v>0.00</v>
          </cell>
        </row>
        <row r="186">
          <cell r="J186" t="str">
            <v/>
          </cell>
          <cell r="K186" t="str">
            <v/>
          </cell>
          <cell r="L186" t="str">
            <v>0.00</v>
          </cell>
        </row>
        <row r="187">
          <cell r="J187" t="str">
            <v/>
          </cell>
          <cell r="K187" t="str">
            <v/>
          </cell>
          <cell r="L187" t="str">
            <v>0.00</v>
          </cell>
        </row>
        <row r="188">
          <cell r="J188" t="str">
            <v/>
          </cell>
          <cell r="K188" t="str">
            <v/>
          </cell>
          <cell r="L188" t="str">
            <v>0.00</v>
          </cell>
        </row>
        <row r="189">
          <cell r="J189" t="str">
            <v/>
          </cell>
          <cell r="K189" t="str">
            <v/>
          </cell>
          <cell r="L189" t="str">
            <v>0.00</v>
          </cell>
        </row>
        <row r="190">
          <cell r="J190" t="str">
            <v/>
          </cell>
          <cell r="K190" t="str">
            <v/>
          </cell>
          <cell r="L190" t="str">
            <v>0.00</v>
          </cell>
        </row>
        <row r="191">
          <cell r="J191" t="str">
            <v/>
          </cell>
          <cell r="K191" t="str">
            <v/>
          </cell>
          <cell r="L191" t="str">
            <v>0.00</v>
          </cell>
        </row>
        <row r="192">
          <cell r="J192" t="str">
            <v/>
          </cell>
          <cell r="K192" t="str">
            <v/>
          </cell>
          <cell r="L192" t="str">
            <v>0.00</v>
          </cell>
        </row>
        <row r="193">
          <cell r="J193" t="str">
            <v/>
          </cell>
          <cell r="K193" t="str">
            <v/>
          </cell>
          <cell r="L193" t="str">
            <v>0.00</v>
          </cell>
        </row>
        <row r="194">
          <cell r="J194" t="str">
            <v/>
          </cell>
          <cell r="K194" t="str">
            <v/>
          </cell>
          <cell r="L194" t="str">
            <v>0.00</v>
          </cell>
        </row>
        <row r="195">
          <cell r="J195" t="str">
            <v/>
          </cell>
          <cell r="K195" t="str">
            <v/>
          </cell>
          <cell r="L195" t="str">
            <v>0.00</v>
          </cell>
        </row>
        <row r="196">
          <cell r="J196" t="str">
            <v/>
          </cell>
          <cell r="K196" t="str">
            <v/>
          </cell>
          <cell r="L196" t="str">
            <v>0.00</v>
          </cell>
        </row>
        <row r="197">
          <cell r="J197" t="str">
            <v/>
          </cell>
          <cell r="K197" t="str">
            <v/>
          </cell>
          <cell r="L197" t="str">
            <v>0.00</v>
          </cell>
        </row>
        <row r="198">
          <cell r="J198" t="str">
            <v/>
          </cell>
          <cell r="K198" t="str">
            <v/>
          </cell>
          <cell r="L198" t="str">
            <v>0.00</v>
          </cell>
        </row>
        <row r="199">
          <cell r="J199" t="str">
            <v/>
          </cell>
          <cell r="K199" t="str">
            <v/>
          </cell>
          <cell r="L199" t="str">
            <v>0.00</v>
          </cell>
        </row>
        <row r="200">
          <cell r="J200" t="str">
            <v/>
          </cell>
          <cell r="K200" t="str">
            <v/>
          </cell>
          <cell r="L200" t="str">
            <v>0.00</v>
          </cell>
        </row>
        <row r="201">
          <cell r="J201" t="str">
            <v/>
          </cell>
          <cell r="K201" t="str">
            <v/>
          </cell>
          <cell r="L201" t="str">
            <v>0.00</v>
          </cell>
        </row>
        <row r="202">
          <cell r="J202" t="str">
            <v/>
          </cell>
          <cell r="K202" t="str">
            <v/>
          </cell>
          <cell r="L202" t="str">
            <v>0.00</v>
          </cell>
        </row>
        <row r="203">
          <cell r="J203" t="str">
            <v/>
          </cell>
          <cell r="K203" t="str">
            <v/>
          </cell>
          <cell r="L203" t="str">
            <v>0.00</v>
          </cell>
        </row>
        <row r="204">
          <cell r="J204" t="str">
            <v/>
          </cell>
          <cell r="K204" t="str">
            <v/>
          </cell>
          <cell r="L204" t="str">
            <v>0.00</v>
          </cell>
        </row>
        <row r="205">
          <cell r="J205" t="str">
            <v/>
          </cell>
          <cell r="K205" t="str">
            <v/>
          </cell>
          <cell r="L205" t="str">
            <v>0.00</v>
          </cell>
        </row>
        <row r="206">
          <cell r="J206" t="str">
            <v/>
          </cell>
          <cell r="K206" t="str">
            <v/>
          </cell>
          <cell r="L206" t="str">
            <v>0.00</v>
          </cell>
        </row>
        <row r="207">
          <cell r="J207" t="str">
            <v/>
          </cell>
          <cell r="K207" t="str">
            <v/>
          </cell>
          <cell r="L207" t="str">
            <v>0.00</v>
          </cell>
        </row>
        <row r="208">
          <cell r="J208" t="str">
            <v/>
          </cell>
          <cell r="K208" t="str">
            <v/>
          </cell>
          <cell r="L208" t="str">
            <v>0.00</v>
          </cell>
        </row>
        <row r="209">
          <cell r="J209" t="str">
            <v/>
          </cell>
          <cell r="K209" t="str">
            <v/>
          </cell>
          <cell r="L209" t="str">
            <v>0.00</v>
          </cell>
        </row>
        <row r="210">
          <cell r="J210" t="str">
            <v/>
          </cell>
          <cell r="K210" t="str">
            <v/>
          </cell>
          <cell r="L210" t="str">
            <v>0.00</v>
          </cell>
        </row>
        <row r="211">
          <cell r="J211" t="str">
            <v/>
          </cell>
          <cell r="K211" t="str">
            <v/>
          </cell>
          <cell r="L211" t="str">
            <v>0.00</v>
          </cell>
        </row>
        <row r="212">
          <cell r="J212" t="str">
            <v/>
          </cell>
          <cell r="K212" t="str">
            <v/>
          </cell>
          <cell r="L212" t="str">
            <v>0.00</v>
          </cell>
        </row>
        <row r="213">
          <cell r="J213" t="str">
            <v/>
          </cell>
          <cell r="K213" t="str">
            <v/>
          </cell>
          <cell r="L213" t="str">
            <v>0.00</v>
          </cell>
        </row>
        <row r="214">
          <cell r="J214" t="str">
            <v/>
          </cell>
          <cell r="K214" t="str">
            <v/>
          </cell>
          <cell r="L214" t="str">
            <v>0.00</v>
          </cell>
        </row>
        <row r="215">
          <cell r="J215" t="str">
            <v/>
          </cell>
          <cell r="K215" t="str">
            <v/>
          </cell>
          <cell r="L215" t="str">
            <v>0.00</v>
          </cell>
        </row>
        <row r="216">
          <cell r="J216" t="str">
            <v/>
          </cell>
          <cell r="K216" t="str">
            <v/>
          </cell>
          <cell r="L216" t="str">
            <v>0.00</v>
          </cell>
        </row>
        <row r="217">
          <cell r="J217" t="str">
            <v/>
          </cell>
          <cell r="K217" t="str">
            <v/>
          </cell>
          <cell r="L217" t="str">
            <v>0.00</v>
          </cell>
        </row>
        <row r="218">
          <cell r="J218" t="str">
            <v/>
          </cell>
          <cell r="K218" t="str">
            <v/>
          </cell>
          <cell r="L218" t="str">
            <v>0.00</v>
          </cell>
        </row>
        <row r="219">
          <cell r="J219" t="str">
            <v/>
          </cell>
          <cell r="K219" t="str">
            <v/>
          </cell>
          <cell r="L219" t="str">
            <v>0.00</v>
          </cell>
        </row>
        <row r="220">
          <cell r="J220" t="str">
            <v/>
          </cell>
          <cell r="K220" t="str">
            <v/>
          </cell>
          <cell r="L220" t="str">
            <v>0.00</v>
          </cell>
        </row>
        <row r="221">
          <cell r="J221" t="str">
            <v/>
          </cell>
          <cell r="K221" t="str">
            <v/>
          </cell>
          <cell r="L221" t="str">
            <v>0.00</v>
          </cell>
        </row>
        <row r="222">
          <cell r="J222" t="str">
            <v/>
          </cell>
          <cell r="K222" t="str">
            <v/>
          </cell>
          <cell r="L222" t="str">
            <v>0.00</v>
          </cell>
        </row>
        <row r="223">
          <cell r="J223" t="str">
            <v/>
          </cell>
          <cell r="K223" t="str">
            <v/>
          </cell>
          <cell r="L223" t="str">
            <v>0.00</v>
          </cell>
        </row>
        <row r="224">
          <cell r="J224" t="str">
            <v/>
          </cell>
          <cell r="K224" t="str">
            <v/>
          </cell>
          <cell r="L224" t="str">
            <v>0.00</v>
          </cell>
        </row>
        <row r="225">
          <cell r="J225" t="str">
            <v/>
          </cell>
          <cell r="K225" t="str">
            <v/>
          </cell>
          <cell r="L225" t="str">
            <v>0.00</v>
          </cell>
        </row>
        <row r="226">
          <cell r="J226" t="str">
            <v/>
          </cell>
          <cell r="K226" t="str">
            <v/>
          </cell>
          <cell r="L226" t="str">
            <v>0.00</v>
          </cell>
        </row>
        <row r="227">
          <cell r="J227" t="str">
            <v/>
          </cell>
          <cell r="K227" t="str">
            <v/>
          </cell>
          <cell r="L227" t="str">
            <v>0.00</v>
          </cell>
        </row>
        <row r="228">
          <cell r="J228" t="str">
            <v/>
          </cell>
          <cell r="K228" t="str">
            <v/>
          </cell>
          <cell r="L228" t="str">
            <v>0.00</v>
          </cell>
        </row>
        <row r="229">
          <cell r="J229" t="str">
            <v/>
          </cell>
          <cell r="K229" t="str">
            <v/>
          </cell>
          <cell r="L229" t="str">
            <v>0.00</v>
          </cell>
        </row>
        <row r="230">
          <cell r="J230" t="str">
            <v/>
          </cell>
          <cell r="K230" t="str">
            <v/>
          </cell>
          <cell r="L230" t="str">
            <v>0.00</v>
          </cell>
        </row>
        <row r="231">
          <cell r="J231" t="str">
            <v/>
          </cell>
          <cell r="K231" t="str">
            <v/>
          </cell>
          <cell r="L231" t="str">
            <v>0.00</v>
          </cell>
        </row>
        <row r="232">
          <cell r="J232" t="str">
            <v/>
          </cell>
          <cell r="K232" t="str">
            <v/>
          </cell>
          <cell r="L232" t="str">
            <v>0.00</v>
          </cell>
        </row>
        <row r="233">
          <cell r="J233" t="str">
            <v/>
          </cell>
          <cell r="K233" t="str">
            <v/>
          </cell>
          <cell r="L233" t="str">
            <v>0.00</v>
          </cell>
        </row>
        <row r="234">
          <cell r="J234" t="str">
            <v/>
          </cell>
          <cell r="K234" t="str">
            <v/>
          </cell>
          <cell r="L234" t="str">
            <v>0.00</v>
          </cell>
        </row>
        <row r="235">
          <cell r="J235" t="str">
            <v/>
          </cell>
          <cell r="K235" t="str">
            <v/>
          </cell>
          <cell r="L235" t="str">
            <v>0.00</v>
          </cell>
        </row>
        <row r="236">
          <cell r="J236" t="str">
            <v/>
          </cell>
          <cell r="K236" t="str">
            <v/>
          </cell>
          <cell r="L236" t="str">
            <v>0.00</v>
          </cell>
        </row>
        <row r="237">
          <cell r="J237" t="str">
            <v/>
          </cell>
          <cell r="K237" t="str">
            <v/>
          </cell>
          <cell r="L237" t="str">
            <v>0.00</v>
          </cell>
        </row>
        <row r="238">
          <cell r="J238" t="str">
            <v/>
          </cell>
          <cell r="K238" t="str">
            <v/>
          </cell>
          <cell r="L238" t="str">
            <v>0.00</v>
          </cell>
        </row>
        <row r="239">
          <cell r="J239" t="str">
            <v/>
          </cell>
          <cell r="K239" t="str">
            <v/>
          </cell>
          <cell r="L239" t="str">
            <v>0.00</v>
          </cell>
        </row>
        <row r="240">
          <cell r="J240" t="str">
            <v/>
          </cell>
          <cell r="K240" t="str">
            <v/>
          </cell>
          <cell r="L240" t="str">
            <v>0.00</v>
          </cell>
        </row>
        <row r="241">
          <cell r="J241" t="str">
            <v/>
          </cell>
          <cell r="K241" t="str">
            <v/>
          </cell>
          <cell r="L241" t="str">
            <v>0.00</v>
          </cell>
        </row>
        <row r="242">
          <cell r="J242" t="str">
            <v/>
          </cell>
          <cell r="K242" t="str">
            <v/>
          </cell>
          <cell r="L242" t="str">
            <v>0.00</v>
          </cell>
        </row>
        <row r="243">
          <cell r="J243" t="str">
            <v/>
          </cell>
          <cell r="K243" t="str">
            <v/>
          </cell>
          <cell r="L243" t="str">
            <v>0.00</v>
          </cell>
        </row>
        <row r="244">
          <cell r="J244" t="str">
            <v/>
          </cell>
          <cell r="K244" t="str">
            <v/>
          </cell>
          <cell r="L244" t="str">
            <v>0.00</v>
          </cell>
        </row>
        <row r="245">
          <cell r="J245" t="str">
            <v/>
          </cell>
          <cell r="K245" t="str">
            <v/>
          </cell>
          <cell r="L245" t="str">
            <v>0.00</v>
          </cell>
        </row>
        <row r="246">
          <cell r="J246" t="str">
            <v/>
          </cell>
          <cell r="K246" t="str">
            <v/>
          </cell>
          <cell r="L246" t="str">
            <v>0.00</v>
          </cell>
        </row>
        <row r="247">
          <cell r="J247" t="str">
            <v/>
          </cell>
          <cell r="K247" t="str">
            <v/>
          </cell>
          <cell r="L247" t="str">
            <v>0.00</v>
          </cell>
        </row>
        <row r="248">
          <cell r="J248" t="str">
            <v/>
          </cell>
          <cell r="K248" t="str">
            <v/>
          </cell>
          <cell r="L248" t="str">
            <v>0.00</v>
          </cell>
        </row>
        <row r="249">
          <cell r="J249" t="str">
            <v/>
          </cell>
          <cell r="K249" t="str">
            <v/>
          </cell>
          <cell r="L249" t="str">
            <v>0.00</v>
          </cell>
        </row>
        <row r="250">
          <cell r="J250" t="str">
            <v/>
          </cell>
          <cell r="K250" t="str">
            <v/>
          </cell>
          <cell r="L250" t="str">
            <v>0.00</v>
          </cell>
        </row>
        <row r="251">
          <cell r="J251" t="str">
            <v/>
          </cell>
          <cell r="K251" t="str">
            <v/>
          </cell>
          <cell r="L251" t="str">
            <v>0.00</v>
          </cell>
        </row>
        <row r="252">
          <cell r="J252" t="str">
            <v/>
          </cell>
          <cell r="K252" t="str">
            <v/>
          </cell>
          <cell r="L252" t="str">
            <v>0.00</v>
          </cell>
        </row>
        <row r="253">
          <cell r="J253" t="str">
            <v/>
          </cell>
          <cell r="K253" t="str">
            <v/>
          </cell>
          <cell r="L253" t="str">
            <v>0.00</v>
          </cell>
        </row>
        <row r="254">
          <cell r="J254" t="str">
            <v/>
          </cell>
          <cell r="K254" t="str">
            <v/>
          </cell>
          <cell r="L254" t="str">
            <v>0.00</v>
          </cell>
        </row>
        <row r="255">
          <cell r="J255" t="str">
            <v/>
          </cell>
          <cell r="K255" t="str">
            <v/>
          </cell>
          <cell r="L255" t="str">
            <v>0.00</v>
          </cell>
        </row>
        <row r="256">
          <cell r="J256" t="str">
            <v/>
          </cell>
          <cell r="K256" t="str">
            <v/>
          </cell>
          <cell r="L256" t="str">
            <v>0.00</v>
          </cell>
        </row>
        <row r="257">
          <cell r="J257" t="str">
            <v/>
          </cell>
          <cell r="K257" t="str">
            <v/>
          </cell>
          <cell r="L257" t="str">
            <v>0.00</v>
          </cell>
        </row>
        <row r="258">
          <cell r="J258" t="str">
            <v/>
          </cell>
          <cell r="K258" t="str">
            <v/>
          </cell>
          <cell r="L258" t="str">
            <v>0.00</v>
          </cell>
        </row>
        <row r="259">
          <cell r="J259" t="str">
            <v/>
          </cell>
          <cell r="K259" t="str">
            <v/>
          </cell>
          <cell r="L259" t="str">
            <v>0.00</v>
          </cell>
        </row>
        <row r="260">
          <cell r="J260" t="str">
            <v/>
          </cell>
          <cell r="K260" t="str">
            <v/>
          </cell>
          <cell r="L260" t="str">
            <v>0.00</v>
          </cell>
        </row>
        <row r="261">
          <cell r="J261" t="str">
            <v/>
          </cell>
          <cell r="K261" t="str">
            <v/>
          </cell>
          <cell r="L261" t="str">
            <v>0.00</v>
          </cell>
        </row>
        <row r="262">
          <cell r="J262" t="str">
            <v/>
          </cell>
          <cell r="K262" t="str">
            <v/>
          </cell>
          <cell r="L262" t="str">
            <v>0.00</v>
          </cell>
        </row>
        <row r="263">
          <cell r="J263" t="str">
            <v/>
          </cell>
          <cell r="K263" t="str">
            <v/>
          </cell>
          <cell r="L263" t="str">
            <v>0.00</v>
          </cell>
        </row>
        <row r="264">
          <cell r="J264" t="str">
            <v/>
          </cell>
          <cell r="K264" t="str">
            <v/>
          </cell>
          <cell r="L264" t="str">
            <v>0.00</v>
          </cell>
        </row>
        <row r="265">
          <cell r="J265" t="str">
            <v/>
          </cell>
          <cell r="K265" t="str">
            <v/>
          </cell>
          <cell r="L265" t="str">
            <v>0.00</v>
          </cell>
        </row>
        <row r="266">
          <cell r="J266" t="str">
            <v/>
          </cell>
          <cell r="K266" t="str">
            <v/>
          </cell>
          <cell r="L266" t="str">
            <v>0.00</v>
          </cell>
        </row>
        <row r="267">
          <cell r="J267" t="str">
            <v/>
          </cell>
          <cell r="K267" t="str">
            <v/>
          </cell>
          <cell r="L267" t="str">
            <v>0.00</v>
          </cell>
        </row>
        <row r="268">
          <cell r="J268" t="str">
            <v/>
          </cell>
          <cell r="K268" t="str">
            <v/>
          </cell>
          <cell r="L268" t="str">
            <v>0.00</v>
          </cell>
        </row>
        <row r="269">
          <cell r="J269" t="str">
            <v/>
          </cell>
          <cell r="K269" t="str">
            <v/>
          </cell>
          <cell r="L269" t="str">
            <v>0.00</v>
          </cell>
        </row>
        <row r="270">
          <cell r="J270" t="str">
            <v/>
          </cell>
          <cell r="K270" t="str">
            <v/>
          </cell>
          <cell r="L270" t="str">
            <v>0.00</v>
          </cell>
        </row>
        <row r="271">
          <cell r="J271" t="str">
            <v/>
          </cell>
          <cell r="K271" t="str">
            <v/>
          </cell>
          <cell r="L271" t="str">
            <v>0.00</v>
          </cell>
        </row>
        <row r="272">
          <cell r="J272" t="str">
            <v/>
          </cell>
          <cell r="K272" t="str">
            <v/>
          </cell>
          <cell r="L272" t="str">
            <v>0.00</v>
          </cell>
        </row>
        <row r="273">
          <cell r="J273" t="str">
            <v/>
          </cell>
          <cell r="K273" t="str">
            <v/>
          </cell>
          <cell r="L273" t="str">
            <v>0.00</v>
          </cell>
        </row>
        <row r="274">
          <cell r="J274" t="str">
            <v/>
          </cell>
          <cell r="K274" t="str">
            <v/>
          </cell>
          <cell r="L274" t="str">
            <v>0.00</v>
          </cell>
        </row>
        <row r="275">
          <cell r="J275" t="str">
            <v/>
          </cell>
          <cell r="K275" t="str">
            <v/>
          </cell>
          <cell r="L275" t="str">
            <v>0.00</v>
          </cell>
        </row>
        <row r="276">
          <cell r="J276" t="str">
            <v/>
          </cell>
          <cell r="K276" t="str">
            <v/>
          </cell>
          <cell r="L276" t="str">
            <v>0.00</v>
          </cell>
        </row>
        <row r="277">
          <cell r="J277" t="str">
            <v/>
          </cell>
          <cell r="K277" t="str">
            <v/>
          </cell>
          <cell r="L277" t="str">
            <v>0.00</v>
          </cell>
        </row>
        <row r="278">
          <cell r="J278" t="str">
            <v/>
          </cell>
          <cell r="K278" t="str">
            <v/>
          </cell>
          <cell r="L278" t="str">
            <v>0.00</v>
          </cell>
        </row>
        <row r="279">
          <cell r="J279" t="str">
            <v/>
          </cell>
          <cell r="K279" t="str">
            <v/>
          </cell>
          <cell r="L279" t="str">
            <v>0.00</v>
          </cell>
        </row>
        <row r="280">
          <cell r="J280" t="str">
            <v/>
          </cell>
          <cell r="K280" t="str">
            <v/>
          </cell>
          <cell r="L280" t="str">
            <v>0.00</v>
          </cell>
        </row>
        <row r="281">
          <cell r="J281" t="str">
            <v/>
          </cell>
          <cell r="K281" t="str">
            <v/>
          </cell>
          <cell r="L281" t="str">
            <v>0.00</v>
          </cell>
        </row>
        <row r="282">
          <cell r="J282" t="str">
            <v/>
          </cell>
          <cell r="K282" t="str">
            <v/>
          </cell>
          <cell r="L282" t="str">
            <v>0.00</v>
          </cell>
        </row>
        <row r="283">
          <cell r="J283" t="str">
            <v/>
          </cell>
          <cell r="K283" t="str">
            <v/>
          </cell>
          <cell r="L283" t="str">
            <v>0.00</v>
          </cell>
        </row>
        <row r="284">
          <cell r="J284" t="str">
            <v/>
          </cell>
          <cell r="K284" t="str">
            <v/>
          </cell>
          <cell r="L284" t="str">
            <v>0.00</v>
          </cell>
        </row>
        <row r="285">
          <cell r="J285" t="str">
            <v/>
          </cell>
          <cell r="K285" t="str">
            <v/>
          </cell>
          <cell r="L285" t="str">
            <v>0.00</v>
          </cell>
        </row>
        <row r="286">
          <cell r="J286" t="str">
            <v/>
          </cell>
          <cell r="K286" t="str">
            <v/>
          </cell>
          <cell r="L286" t="str">
            <v>0.00</v>
          </cell>
        </row>
        <row r="287">
          <cell r="J287" t="str">
            <v/>
          </cell>
          <cell r="K287" t="str">
            <v/>
          </cell>
          <cell r="L287" t="str">
            <v>0.00</v>
          </cell>
        </row>
        <row r="288">
          <cell r="J288" t="str">
            <v/>
          </cell>
          <cell r="K288" t="str">
            <v/>
          </cell>
          <cell r="L288" t="str">
            <v>0.00</v>
          </cell>
        </row>
        <row r="289">
          <cell r="J289" t="str">
            <v/>
          </cell>
          <cell r="K289" t="str">
            <v/>
          </cell>
          <cell r="L289" t="str">
            <v>0.00</v>
          </cell>
        </row>
        <row r="290">
          <cell r="J290" t="str">
            <v/>
          </cell>
          <cell r="K290" t="str">
            <v/>
          </cell>
          <cell r="L290" t="str">
            <v>0.00</v>
          </cell>
        </row>
        <row r="291">
          <cell r="J291" t="str">
            <v/>
          </cell>
          <cell r="K291" t="str">
            <v/>
          </cell>
          <cell r="L291" t="str">
            <v>0.00</v>
          </cell>
        </row>
        <row r="292">
          <cell r="J292" t="str">
            <v/>
          </cell>
          <cell r="K292" t="str">
            <v/>
          </cell>
          <cell r="L292" t="str">
            <v>0.00</v>
          </cell>
        </row>
        <row r="293">
          <cell r="J293" t="str">
            <v/>
          </cell>
          <cell r="K293" t="str">
            <v/>
          </cell>
          <cell r="L293" t="str">
            <v>0.00</v>
          </cell>
        </row>
        <row r="294">
          <cell r="J294" t="str">
            <v/>
          </cell>
          <cell r="K294" t="str">
            <v/>
          </cell>
          <cell r="L294" t="str">
            <v>0.00</v>
          </cell>
        </row>
        <row r="295">
          <cell r="J295" t="str">
            <v/>
          </cell>
          <cell r="K295" t="str">
            <v/>
          </cell>
          <cell r="L295" t="str">
            <v>0.00</v>
          </cell>
        </row>
        <row r="296">
          <cell r="J296" t="str">
            <v/>
          </cell>
          <cell r="K296" t="str">
            <v/>
          </cell>
          <cell r="L296" t="str">
            <v>0.00</v>
          </cell>
        </row>
        <row r="297">
          <cell r="J297" t="str">
            <v/>
          </cell>
          <cell r="K297" t="str">
            <v/>
          </cell>
          <cell r="L297" t="str">
            <v>0.00</v>
          </cell>
        </row>
        <row r="298">
          <cell r="J298" t="str">
            <v/>
          </cell>
          <cell r="K298" t="str">
            <v/>
          </cell>
          <cell r="L298" t="str">
            <v>0.00</v>
          </cell>
        </row>
        <row r="299">
          <cell r="J299" t="str">
            <v/>
          </cell>
          <cell r="K299" t="str">
            <v/>
          </cell>
          <cell r="L299" t="str">
            <v>0.00</v>
          </cell>
        </row>
        <row r="300">
          <cell r="J300" t="str">
            <v/>
          </cell>
          <cell r="K300" t="str">
            <v/>
          </cell>
          <cell r="L300" t="str">
            <v>0.00</v>
          </cell>
        </row>
        <row r="301">
          <cell r="J301" t="str">
            <v/>
          </cell>
          <cell r="K301" t="str">
            <v/>
          </cell>
          <cell r="L301" t="str">
            <v>0.00</v>
          </cell>
        </row>
        <row r="302">
          <cell r="J302" t="str">
            <v/>
          </cell>
          <cell r="K302" t="str">
            <v/>
          </cell>
          <cell r="L302" t="str">
            <v>0.00</v>
          </cell>
        </row>
        <row r="303">
          <cell r="J303" t="str">
            <v/>
          </cell>
          <cell r="K303" t="str">
            <v/>
          </cell>
          <cell r="L303" t="str">
            <v>0.00</v>
          </cell>
        </row>
        <row r="304">
          <cell r="J304" t="str">
            <v/>
          </cell>
          <cell r="K304" t="str">
            <v/>
          </cell>
          <cell r="L304" t="str">
            <v>0.00</v>
          </cell>
        </row>
        <row r="305">
          <cell r="J305" t="str">
            <v/>
          </cell>
          <cell r="K305" t="str">
            <v/>
          </cell>
          <cell r="L305" t="str">
            <v>0.00</v>
          </cell>
        </row>
        <row r="306">
          <cell r="J306" t="str">
            <v/>
          </cell>
          <cell r="K306" t="str">
            <v/>
          </cell>
          <cell r="L306" t="str">
            <v>0.00</v>
          </cell>
        </row>
        <row r="307">
          <cell r="J307" t="str">
            <v/>
          </cell>
          <cell r="K307" t="str">
            <v/>
          </cell>
          <cell r="L307" t="str">
            <v>0.00</v>
          </cell>
        </row>
        <row r="308">
          <cell r="J308" t="str">
            <v/>
          </cell>
          <cell r="K308" t="str">
            <v/>
          </cell>
          <cell r="L308" t="str">
            <v>0.00</v>
          </cell>
        </row>
        <row r="309">
          <cell r="J309" t="str">
            <v/>
          </cell>
          <cell r="K309" t="str">
            <v/>
          </cell>
          <cell r="L309" t="str">
            <v>0.00</v>
          </cell>
        </row>
        <row r="310">
          <cell r="J310" t="str">
            <v/>
          </cell>
          <cell r="K310" t="str">
            <v/>
          </cell>
          <cell r="L310" t="str">
            <v>0.00</v>
          </cell>
        </row>
        <row r="311">
          <cell r="J311" t="str">
            <v/>
          </cell>
          <cell r="K311" t="str">
            <v/>
          </cell>
          <cell r="L311" t="str">
            <v>0.00</v>
          </cell>
        </row>
        <row r="312">
          <cell r="J312" t="str">
            <v/>
          </cell>
          <cell r="K312" t="str">
            <v/>
          </cell>
          <cell r="L312" t="str">
            <v>0.00</v>
          </cell>
        </row>
        <row r="313">
          <cell r="J313" t="str">
            <v/>
          </cell>
          <cell r="K313" t="str">
            <v/>
          </cell>
          <cell r="L313" t="str">
            <v>0.00</v>
          </cell>
        </row>
        <row r="314">
          <cell r="J314" t="str">
            <v/>
          </cell>
          <cell r="K314" t="str">
            <v/>
          </cell>
          <cell r="L314" t="str">
            <v>0.00</v>
          </cell>
        </row>
        <row r="315">
          <cell r="J315" t="str">
            <v/>
          </cell>
          <cell r="K315" t="str">
            <v/>
          </cell>
          <cell r="L315" t="str">
            <v>0.00</v>
          </cell>
        </row>
        <row r="316">
          <cell r="J316" t="str">
            <v/>
          </cell>
          <cell r="K316" t="str">
            <v/>
          </cell>
          <cell r="L316" t="str">
            <v>0.00</v>
          </cell>
        </row>
        <row r="317">
          <cell r="J317" t="str">
            <v/>
          </cell>
          <cell r="K317" t="str">
            <v/>
          </cell>
          <cell r="L317" t="str">
            <v>0.00</v>
          </cell>
        </row>
        <row r="318">
          <cell r="J318" t="str">
            <v/>
          </cell>
          <cell r="K318" t="str">
            <v/>
          </cell>
          <cell r="L318" t="str">
            <v>0.00</v>
          </cell>
        </row>
        <row r="319">
          <cell r="J319" t="str">
            <v/>
          </cell>
          <cell r="K319" t="str">
            <v/>
          </cell>
          <cell r="L319" t="str">
            <v>0.00</v>
          </cell>
        </row>
        <row r="320">
          <cell r="J320" t="str">
            <v/>
          </cell>
          <cell r="K320" t="str">
            <v/>
          </cell>
          <cell r="L320" t="str">
            <v>0.00</v>
          </cell>
        </row>
        <row r="321">
          <cell r="J321" t="str">
            <v/>
          </cell>
          <cell r="K321" t="str">
            <v/>
          </cell>
          <cell r="L321" t="str">
            <v>0.00</v>
          </cell>
        </row>
        <row r="322">
          <cell r="J322" t="str">
            <v/>
          </cell>
          <cell r="K322" t="str">
            <v/>
          </cell>
          <cell r="L322" t="str">
            <v>0.00</v>
          </cell>
        </row>
        <row r="323">
          <cell r="J323" t="str">
            <v/>
          </cell>
          <cell r="K323" t="str">
            <v/>
          </cell>
          <cell r="L323" t="str">
            <v>0.00</v>
          </cell>
        </row>
        <row r="324">
          <cell r="J324" t="str">
            <v/>
          </cell>
          <cell r="K324" t="str">
            <v/>
          </cell>
          <cell r="L324" t="str">
            <v>0.00</v>
          </cell>
        </row>
        <row r="325">
          <cell r="J325" t="str">
            <v/>
          </cell>
          <cell r="K325" t="str">
            <v/>
          </cell>
          <cell r="L325" t="str">
            <v>0.00</v>
          </cell>
        </row>
        <row r="326">
          <cell r="J326" t="str">
            <v/>
          </cell>
          <cell r="K326" t="str">
            <v/>
          </cell>
          <cell r="L326" t="str">
            <v>0.00</v>
          </cell>
        </row>
        <row r="327">
          <cell r="J327" t="str">
            <v/>
          </cell>
          <cell r="K327" t="str">
            <v/>
          </cell>
          <cell r="L327" t="str">
            <v>0.00</v>
          </cell>
        </row>
        <row r="328">
          <cell r="J328" t="str">
            <v/>
          </cell>
          <cell r="K328" t="str">
            <v/>
          </cell>
          <cell r="L328" t="str">
            <v>0.00</v>
          </cell>
        </row>
        <row r="329">
          <cell r="J329" t="str">
            <v/>
          </cell>
          <cell r="K329" t="str">
            <v/>
          </cell>
          <cell r="L329" t="str">
            <v>0.00</v>
          </cell>
        </row>
        <row r="330">
          <cell r="J330" t="str">
            <v/>
          </cell>
          <cell r="K330" t="str">
            <v/>
          </cell>
          <cell r="L330" t="str">
            <v>0.00</v>
          </cell>
        </row>
        <row r="331">
          <cell r="J331" t="str">
            <v/>
          </cell>
          <cell r="K331" t="str">
            <v/>
          </cell>
          <cell r="L331" t="str">
            <v>0.00</v>
          </cell>
        </row>
        <row r="332">
          <cell r="J332" t="str">
            <v/>
          </cell>
          <cell r="K332" t="str">
            <v/>
          </cell>
          <cell r="L332" t="str">
            <v>0.00</v>
          </cell>
        </row>
        <row r="333">
          <cell r="J333" t="str">
            <v/>
          </cell>
          <cell r="K333" t="str">
            <v/>
          </cell>
          <cell r="L333" t="str">
            <v>0.00</v>
          </cell>
        </row>
        <row r="334">
          <cell r="J334" t="str">
            <v/>
          </cell>
          <cell r="K334" t="str">
            <v/>
          </cell>
          <cell r="L334" t="str">
            <v>0.00</v>
          </cell>
        </row>
        <row r="335">
          <cell r="J335" t="str">
            <v/>
          </cell>
          <cell r="K335" t="str">
            <v/>
          </cell>
          <cell r="L335" t="str">
            <v>0.00</v>
          </cell>
        </row>
        <row r="336">
          <cell r="J336" t="str">
            <v/>
          </cell>
          <cell r="K336" t="str">
            <v/>
          </cell>
          <cell r="L336" t="str">
            <v>0.00</v>
          </cell>
        </row>
        <row r="337">
          <cell r="J337" t="str">
            <v/>
          </cell>
          <cell r="K337" t="str">
            <v/>
          </cell>
          <cell r="L337" t="str">
            <v>0.00</v>
          </cell>
        </row>
        <row r="338">
          <cell r="J338" t="str">
            <v/>
          </cell>
          <cell r="K338" t="str">
            <v/>
          </cell>
          <cell r="L338" t="str">
            <v>0.00</v>
          </cell>
        </row>
        <row r="339">
          <cell r="J339" t="str">
            <v/>
          </cell>
          <cell r="K339" t="str">
            <v/>
          </cell>
          <cell r="L339" t="str">
            <v>0.00</v>
          </cell>
        </row>
        <row r="340">
          <cell r="J340" t="str">
            <v/>
          </cell>
          <cell r="K340" t="str">
            <v/>
          </cell>
          <cell r="L340" t="str">
            <v>0.00</v>
          </cell>
        </row>
        <row r="341">
          <cell r="J341" t="str">
            <v/>
          </cell>
          <cell r="K341" t="str">
            <v/>
          </cell>
          <cell r="L341" t="str">
            <v>0.00</v>
          </cell>
        </row>
        <row r="342">
          <cell r="J342" t="str">
            <v/>
          </cell>
          <cell r="K342" t="str">
            <v/>
          </cell>
          <cell r="L342" t="str">
            <v>0.00</v>
          </cell>
        </row>
        <row r="343">
          <cell r="J343" t="str">
            <v/>
          </cell>
          <cell r="K343" t="str">
            <v/>
          </cell>
          <cell r="L343" t="str">
            <v>0.00</v>
          </cell>
        </row>
        <row r="344">
          <cell r="J344" t="str">
            <v/>
          </cell>
          <cell r="K344" t="str">
            <v/>
          </cell>
          <cell r="L344" t="str">
            <v>0.00</v>
          </cell>
        </row>
        <row r="345">
          <cell r="J345" t="str">
            <v/>
          </cell>
          <cell r="K345" t="str">
            <v/>
          </cell>
          <cell r="L345" t="str">
            <v>0.00</v>
          </cell>
        </row>
        <row r="346">
          <cell r="J346" t="str">
            <v/>
          </cell>
          <cell r="K346" t="str">
            <v/>
          </cell>
          <cell r="L346" t="str">
            <v>0.00</v>
          </cell>
        </row>
        <row r="347">
          <cell r="J347" t="str">
            <v/>
          </cell>
          <cell r="K347" t="str">
            <v/>
          </cell>
          <cell r="L347" t="str">
            <v>0.00</v>
          </cell>
        </row>
        <row r="348">
          <cell r="J348" t="str">
            <v/>
          </cell>
          <cell r="K348" t="str">
            <v/>
          </cell>
          <cell r="L348" t="str">
            <v>0.00</v>
          </cell>
        </row>
        <row r="349">
          <cell r="J349" t="str">
            <v/>
          </cell>
          <cell r="K349" t="str">
            <v/>
          </cell>
          <cell r="L349" t="str">
            <v>0.00</v>
          </cell>
        </row>
        <row r="350">
          <cell r="J350" t="str">
            <v/>
          </cell>
          <cell r="K350" t="str">
            <v/>
          </cell>
          <cell r="L350" t="str">
            <v>0.00</v>
          </cell>
        </row>
        <row r="351">
          <cell r="J351" t="str">
            <v/>
          </cell>
          <cell r="K351" t="str">
            <v/>
          </cell>
          <cell r="L351" t="str">
            <v>0.00</v>
          </cell>
        </row>
        <row r="352">
          <cell r="J352" t="str">
            <v/>
          </cell>
          <cell r="K352" t="str">
            <v/>
          </cell>
          <cell r="L352" t="str">
            <v>0.00</v>
          </cell>
        </row>
        <row r="353">
          <cell r="J353" t="str">
            <v/>
          </cell>
          <cell r="K353" t="str">
            <v/>
          </cell>
          <cell r="L353" t="str">
            <v>0.00</v>
          </cell>
        </row>
        <row r="354">
          <cell r="J354" t="str">
            <v/>
          </cell>
          <cell r="K354" t="str">
            <v/>
          </cell>
          <cell r="L354" t="str">
            <v>0.00</v>
          </cell>
        </row>
        <row r="355">
          <cell r="J355" t="str">
            <v/>
          </cell>
          <cell r="K355" t="str">
            <v/>
          </cell>
          <cell r="L355" t="str">
            <v>0.00</v>
          </cell>
        </row>
        <row r="356">
          <cell r="J356" t="str">
            <v/>
          </cell>
          <cell r="K356" t="str">
            <v/>
          </cell>
          <cell r="L356" t="str">
            <v>0.00</v>
          </cell>
        </row>
        <row r="357">
          <cell r="J357" t="str">
            <v/>
          </cell>
          <cell r="K357" t="str">
            <v/>
          </cell>
          <cell r="L357" t="str">
            <v>0.00</v>
          </cell>
        </row>
        <row r="358">
          <cell r="J358" t="str">
            <v/>
          </cell>
          <cell r="K358" t="str">
            <v/>
          </cell>
          <cell r="L358" t="str">
            <v>0.00</v>
          </cell>
        </row>
        <row r="359">
          <cell r="J359" t="str">
            <v/>
          </cell>
          <cell r="K359" t="str">
            <v/>
          </cell>
          <cell r="L359" t="str">
            <v>0.00</v>
          </cell>
        </row>
        <row r="360">
          <cell r="J360" t="str">
            <v/>
          </cell>
          <cell r="K360" t="str">
            <v/>
          </cell>
          <cell r="L360" t="str">
            <v>0.00</v>
          </cell>
        </row>
        <row r="361">
          <cell r="J361" t="str">
            <v/>
          </cell>
          <cell r="K361" t="str">
            <v/>
          </cell>
          <cell r="L361" t="str">
            <v>0.00</v>
          </cell>
        </row>
        <row r="362">
          <cell r="J362" t="str">
            <v/>
          </cell>
          <cell r="K362" t="str">
            <v/>
          </cell>
          <cell r="L362" t="str">
            <v>0.00</v>
          </cell>
        </row>
        <row r="363">
          <cell r="J363" t="str">
            <v/>
          </cell>
          <cell r="K363" t="str">
            <v/>
          </cell>
          <cell r="L363" t="str">
            <v>0.00</v>
          </cell>
        </row>
        <row r="364">
          <cell r="J364" t="str">
            <v/>
          </cell>
          <cell r="K364" t="str">
            <v/>
          </cell>
          <cell r="L364" t="str">
            <v>0.00</v>
          </cell>
        </row>
        <row r="365">
          <cell r="J365" t="str">
            <v/>
          </cell>
          <cell r="K365" t="str">
            <v/>
          </cell>
          <cell r="L365" t="str">
            <v>0.00</v>
          </cell>
        </row>
        <row r="366">
          <cell r="J366" t="str">
            <v/>
          </cell>
          <cell r="K366" t="str">
            <v/>
          </cell>
          <cell r="L366" t="str">
            <v>0.00</v>
          </cell>
        </row>
        <row r="367">
          <cell r="J367" t="str">
            <v/>
          </cell>
          <cell r="K367" t="str">
            <v/>
          </cell>
          <cell r="L367" t="str">
            <v>0.00</v>
          </cell>
        </row>
        <row r="368">
          <cell r="J368" t="str">
            <v/>
          </cell>
          <cell r="K368" t="str">
            <v/>
          </cell>
          <cell r="L368" t="str">
            <v>0.00</v>
          </cell>
        </row>
        <row r="369">
          <cell r="J369" t="str">
            <v/>
          </cell>
          <cell r="K369" t="str">
            <v/>
          </cell>
          <cell r="L369" t="str">
            <v>0.00</v>
          </cell>
        </row>
        <row r="370">
          <cell r="J370" t="str">
            <v/>
          </cell>
          <cell r="K370" t="str">
            <v/>
          </cell>
          <cell r="L370" t="str">
            <v>0.00</v>
          </cell>
        </row>
        <row r="371">
          <cell r="J371" t="str">
            <v/>
          </cell>
          <cell r="K371" t="str">
            <v/>
          </cell>
          <cell r="L371" t="str">
            <v>0.00</v>
          </cell>
        </row>
        <row r="372">
          <cell r="J372" t="str">
            <v/>
          </cell>
          <cell r="K372" t="str">
            <v/>
          </cell>
          <cell r="L372" t="str">
            <v>0.00</v>
          </cell>
        </row>
        <row r="373">
          <cell r="J373" t="str">
            <v/>
          </cell>
          <cell r="K373" t="str">
            <v/>
          </cell>
          <cell r="L373" t="str">
            <v>0.00</v>
          </cell>
        </row>
        <row r="374">
          <cell r="J374" t="str">
            <v/>
          </cell>
          <cell r="K374" t="str">
            <v/>
          </cell>
          <cell r="L374" t="str">
            <v>0.00</v>
          </cell>
        </row>
        <row r="375">
          <cell r="J375" t="str">
            <v/>
          </cell>
          <cell r="K375" t="str">
            <v/>
          </cell>
          <cell r="L375" t="str">
            <v>0.00</v>
          </cell>
        </row>
        <row r="376">
          <cell r="J376" t="str">
            <v/>
          </cell>
          <cell r="K376" t="str">
            <v/>
          </cell>
          <cell r="L376" t="str">
            <v>0.00</v>
          </cell>
        </row>
        <row r="377">
          <cell r="J377" t="str">
            <v/>
          </cell>
          <cell r="K377" t="str">
            <v/>
          </cell>
          <cell r="L377" t="str">
            <v>0.00</v>
          </cell>
        </row>
        <row r="378">
          <cell r="J378" t="str">
            <v/>
          </cell>
          <cell r="K378" t="str">
            <v/>
          </cell>
          <cell r="L378" t="str">
            <v>0.00</v>
          </cell>
        </row>
        <row r="379">
          <cell r="J379" t="str">
            <v/>
          </cell>
          <cell r="K379" t="str">
            <v/>
          </cell>
          <cell r="L379" t="str">
            <v>0.00</v>
          </cell>
        </row>
        <row r="380">
          <cell r="J380" t="str">
            <v/>
          </cell>
          <cell r="K380" t="str">
            <v/>
          </cell>
          <cell r="L380" t="str">
            <v>0.00</v>
          </cell>
        </row>
        <row r="381">
          <cell r="J381" t="str">
            <v/>
          </cell>
          <cell r="K381" t="str">
            <v/>
          </cell>
          <cell r="L381" t="str">
            <v>0.00</v>
          </cell>
        </row>
        <row r="382">
          <cell r="J382" t="str">
            <v/>
          </cell>
          <cell r="K382" t="str">
            <v/>
          </cell>
          <cell r="L382" t="str">
            <v>0.00</v>
          </cell>
        </row>
        <row r="383">
          <cell r="J383" t="str">
            <v/>
          </cell>
          <cell r="K383" t="str">
            <v/>
          </cell>
          <cell r="L383" t="str">
            <v>0.00</v>
          </cell>
        </row>
        <row r="384">
          <cell r="J384" t="str">
            <v/>
          </cell>
          <cell r="K384" t="str">
            <v/>
          </cell>
          <cell r="L384" t="str">
            <v>0.00</v>
          </cell>
        </row>
        <row r="385">
          <cell r="J385" t="str">
            <v/>
          </cell>
          <cell r="K385" t="str">
            <v/>
          </cell>
          <cell r="L385" t="str">
            <v>0.00</v>
          </cell>
        </row>
        <row r="386">
          <cell r="J386" t="str">
            <v/>
          </cell>
          <cell r="K386" t="str">
            <v/>
          </cell>
          <cell r="L386" t="str">
            <v>0.00</v>
          </cell>
        </row>
        <row r="387">
          <cell r="J387" t="str">
            <v/>
          </cell>
          <cell r="K387" t="str">
            <v/>
          </cell>
          <cell r="L387" t="str">
            <v>0.00</v>
          </cell>
        </row>
        <row r="388">
          <cell r="J388" t="str">
            <v/>
          </cell>
          <cell r="K388" t="str">
            <v/>
          </cell>
          <cell r="L388" t="str">
            <v>0.00</v>
          </cell>
        </row>
        <row r="389">
          <cell r="J389" t="str">
            <v/>
          </cell>
          <cell r="K389" t="str">
            <v/>
          </cell>
          <cell r="L389" t="str">
            <v>0.00</v>
          </cell>
        </row>
        <row r="390">
          <cell r="J390" t="str">
            <v/>
          </cell>
          <cell r="K390" t="str">
            <v/>
          </cell>
          <cell r="L390" t="str">
            <v>0.00</v>
          </cell>
        </row>
        <row r="391">
          <cell r="J391" t="str">
            <v/>
          </cell>
          <cell r="K391" t="str">
            <v/>
          </cell>
          <cell r="L391" t="str">
            <v>0.00</v>
          </cell>
        </row>
        <row r="392">
          <cell r="J392" t="str">
            <v/>
          </cell>
          <cell r="K392" t="str">
            <v/>
          </cell>
          <cell r="L392" t="str">
            <v>0.00</v>
          </cell>
        </row>
        <row r="393">
          <cell r="J393" t="str">
            <v/>
          </cell>
          <cell r="K393" t="str">
            <v/>
          </cell>
          <cell r="L393" t="str">
            <v>0.00</v>
          </cell>
        </row>
        <row r="394">
          <cell r="J394" t="str">
            <v/>
          </cell>
          <cell r="K394" t="str">
            <v/>
          </cell>
          <cell r="L394" t="str">
            <v>0.00</v>
          </cell>
        </row>
        <row r="395">
          <cell r="J395" t="str">
            <v/>
          </cell>
          <cell r="K395" t="str">
            <v/>
          </cell>
          <cell r="L395" t="str">
            <v>0.00</v>
          </cell>
        </row>
        <row r="396">
          <cell r="J396" t="str">
            <v/>
          </cell>
          <cell r="K396" t="str">
            <v/>
          </cell>
          <cell r="L396" t="str">
            <v>0.00</v>
          </cell>
        </row>
        <row r="397">
          <cell r="J397" t="str">
            <v/>
          </cell>
          <cell r="K397" t="str">
            <v/>
          </cell>
          <cell r="L397" t="str">
            <v>0.00</v>
          </cell>
        </row>
        <row r="398">
          <cell r="J398" t="str">
            <v/>
          </cell>
          <cell r="K398" t="str">
            <v/>
          </cell>
          <cell r="L398" t="str">
            <v>0.00</v>
          </cell>
        </row>
        <row r="399">
          <cell r="J399" t="str">
            <v/>
          </cell>
          <cell r="K399" t="str">
            <v/>
          </cell>
          <cell r="L399" t="str">
            <v>0.00</v>
          </cell>
        </row>
        <row r="400">
          <cell r="J400" t="str">
            <v/>
          </cell>
          <cell r="K400" t="str">
            <v/>
          </cell>
          <cell r="L400" t="str">
            <v>0.00</v>
          </cell>
        </row>
        <row r="401">
          <cell r="J401" t="str">
            <v/>
          </cell>
          <cell r="K401" t="str">
            <v/>
          </cell>
          <cell r="L401" t="str">
            <v>0.00</v>
          </cell>
        </row>
        <row r="402">
          <cell r="J402" t="str">
            <v/>
          </cell>
          <cell r="K402" t="str">
            <v/>
          </cell>
          <cell r="L402" t="str">
            <v>0.00</v>
          </cell>
        </row>
        <row r="403">
          <cell r="J403" t="str">
            <v/>
          </cell>
          <cell r="K403" t="str">
            <v/>
          </cell>
          <cell r="L403" t="str">
            <v>0.00</v>
          </cell>
        </row>
        <row r="404">
          <cell r="J404" t="str">
            <v/>
          </cell>
          <cell r="K404" t="str">
            <v/>
          </cell>
          <cell r="L404" t="str">
            <v>0.00</v>
          </cell>
        </row>
        <row r="405">
          <cell r="J405" t="str">
            <v/>
          </cell>
          <cell r="K405" t="str">
            <v/>
          </cell>
          <cell r="L405" t="str">
            <v>0.00</v>
          </cell>
        </row>
        <row r="406">
          <cell r="J406" t="str">
            <v/>
          </cell>
          <cell r="K406" t="str">
            <v/>
          </cell>
          <cell r="L406" t="str">
            <v>0.00</v>
          </cell>
        </row>
        <row r="407">
          <cell r="J407" t="str">
            <v/>
          </cell>
          <cell r="K407" t="str">
            <v/>
          </cell>
          <cell r="L407" t="str">
            <v>0.00</v>
          </cell>
        </row>
        <row r="408">
          <cell r="J408" t="str">
            <v/>
          </cell>
          <cell r="K408" t="str">
            <v/>
          </cell>
          <cell r="L408" t="str">
            <v>0.00</v>
          </cell>
        </row>
        <row r="409">
          <cell r="J409" t="str">
            <v/>
          </cell>
          <cell r="K409" t="str">
            <v/>
          </cell>
          <cell r="L409" t="str">
            <v>0.00</v>
          </cell>
        </row>
        <row r="410">
          <cell r="J410" t="str">
            <v/>
          </cell>
          <cell r="K410" t="str">
            <v/>
          </cell>
          <cell r="L410" t="str">
            <v>0.00</v>
          </cell>
        </row>
        <row r="411">
          <cell r="J411" t="str">
            <v/>
          </cell>
          <cell r="K411" t="str">
            <v/>
          </cell>
          <cell r="L411" t="str">
            <v>0.00</v>
          </cell>
        </row>
        <row r="412">
          <cell r="J412" t="str">
            <v/>
          </cell>
          <cell r="K412" t="str">
            <v/>
          </cell>
          <cell r="L412" t="str">
            <v>0.00</v>
          </cell>
        </row>
        <row r="413">
          <cell r="J413" t="str">
            <v/>
          </cell>
          <cell r="K413" t="str">
            <v/>
          </cell>
          <cell r="L413" t="str">
            <v>0.00</v>
          </cell>
        </row>
        <row r="414">
          <cell r="J414" t="str">
            <v/>
          </cell>
          <cell r="K414" t="str">
            <v/>
          </cell>
          <cell r="L414" t="str">
            <v>0.00</v>
          </cell>
        </row>
        <row r="415">
          <cell r="J415" t="str">
            <v/>
          </cell>
          <cell r="K415" t="str">
            <v/>
          </cell>
          <cell r="L415" t="str">
            <v>0.00</v>
          </cell>
        </row>
        <row r="416">
          <cell r="J416" t="str">
            <v/>
          </cell>
          <cell r="K416" t="str">
            <v/>
          </cell>
          <cell r="L416" t="str">
            <v>0.00</v>
          </cell>
        </row>
        <row r="417">
          <cell r="J417" t="str">
            <v/>
          </cell>
          <cell r="K417" t="str">
            <v/>
          </cell>
          <cell r="L417" t="str">
            <v>0.00</v>
          </cell>
        </row>
        <row r="418">
          <cell r="J418" t="str">
            <v/>
          </cell>
          <cell r="K418" t="str">
            <v/>
          </cell>
          <cell r="L418" t="str">
            <v>0.00</v>
          </cell>
        </row>
        <row r="419">
          <cell r="J419" t="str">
            <v/>
          </cell>
          <cell r="K419" t="str">
            <v/>
          </cell>
          <cell r="L419" t="str">
            <v>0.00</v>
          </cell>
        </row>
        <row r="420">
          <cell r="J420" t="str">
            <v/>
          </cell>
          <cell r="K420" t="str">
            <v/>
          </cell>
          <cell r="L420" t="str">
            <v>0.00</v>
          </cell>
        </row>
        <row r="421">
          <cell r="J421" t="str">
            <v/>
          </cell>
          <cell r="K421" t="str">
            <v/>
          </cell>
          <cell r="L421" t="str">
            <v>0.00</v>
          </cell>
        </row>
        <row r="422">
          <cell r="J422" t="str">
            <v/>
          </cell>
          <cell r="K422" t="str">
            <v/>
          </cell>
          <cell r="L422" t="str">
            <v>0.00</v>
          </cell>
        </row>
        <row r="423">
          <cell r="J423" t="str">
            <v/>
          </cell>
          <cell r="K423" t="str">
            <v/>
          </cell>
          <cell r="L423" t="str">
            <v>0.00</v>
          </cell>
        </row>
        <row r="424">
          <cell r="J424" t="str">
            <v/>
          </cell>
          <cell r="K424" t="str">
            <v/>
          </cell>
          <cell r="L424" t="str">
            <v>0.00</v>
          </cell>
        </row>
        <row r="425">
          <cell r="J425" t="str">
            <v/>
          </cell>
          <cell r="K425" t="str">
            <v/>
          </cell>
          <cell r="L425" t="str">
            <v>0.00</v>
          </cell>
        </row>
        <row r="426">
          <cell r="J426" t="str">
            <v/>
          </cell>
          <cell r="K426" t="str">
            <v/>
          </cell>
          <cell r="L426" t="str">
            <v>0.00</v>
          </cell>
        </row>
        <row r="427">
          <cell r="J427" t="str">
            <v/>
          </cell>
          <cell r="K427" t="str">
            <v/>
          </cell>
          <cell r="L427" t="str">
            <v>0.00</v>
          </cell>
        </row>
        <row r="428">
          <cell r="J428" t="str">
            <v/>
          </cell>
          <cell r="K428" t="str">
            <v/>
          </cell>
          <cell r="L428" t="str">
            <v>0.00</v>
          </cell>
        </row>
        <row r="429">
          <cell r="J429" t="str">
            <v/>
          </cell>
          <cell r="K429" t="str">
            <v/>
          </cell>
          <cell r="L429" t="str">
            <v>0.00</v>
          </cell>
        </row>
        <row r="430">
          <cell r="J430" t="str">
            <v/>
          </cell>
          <cell r="K430" t="str">
            <v/>
          </cell>
          <cell r="L430" t="str">
            <v>0.00</v>
          </cell>
        </row>
        <row r="431">
          <cell r="J431" t="str">
            <v/>
          </cell>
          <cell r="K431" t="str">
            <v/>
          </cell>
          <cell r="L431" t="str">
            <v>0.00</v>
          </cell>
        </row>
        <row r="432">
          <cell r="J432" t="str">
            <v/>
          </cell>
          <cell r="K432" t="str">
            <v/>
          </cell>
          <cell r="L432" t="str">
            <v>0.00</v>
          </cell>
        </row>
        <row r="433">
          <cell r="J433" t="str">
            <v/>
          </cell>
          <cell r="K433" t="str">
            <v/>
          </cell>
          <cell r="L433" t="str">
            <v>0.00</v>
          </cell>
        </row>
        <row r="434">
          <cell r="J434" t="str">
            <v/>
          </cell>
          <cell r="K434" t="str">
            <v/>
          </cell>
          <cell r="L434" t="str">
            <v>0.00</v>
          </cell>
        </row>
        <row r="435">
          <cell r="J435" t="str">
            <v/>
          </cell>
          <cell r="K435" t="str">
            <v/>
          </cell>
          <cell r="L435" t="str">
            <v>0.00</v>
          </cell>
        </row>
        <row r="436">
          <cell r="J436" t="str">
            <v/>
          </cell>
          <cell r="K436" t="str">
            <v/>
          </cell>
          <cell r="L436" t="str">
            <v>0.00</v>
          </cell>
        </row>
        <row r="437">
          <cell r="J437" t="str">
            <v/>
          </cell>
          <cell r="K437" t="str">
            <v/>
          </cell>
          <cell r="L437" t="str">
            <v>0.00</v>
          </cell>
        </row>
        <row r="438">
          <cell r="J438" t="str">
            <v/>
          </cell>
          <cell r="K438" t="str">
            <v/>
          </cell>
          <cell r="L438" t="str">
            <v>0.00</v>
          </cell>
        </row>
        <row r="439">
          <cell r="J439" t="str">
            <v/>
          </cell>
          <cell r="K439" t="str">
            <v/>
          </cell>
          <cell r="L439" t="str">
            <v>0.00</v>
          </cell>
        </row>
        <row r="440">
          <cell r="J440" t="str">
            <v/>
          </cell>
          <cell r="K440" t="str">
            <v/>
          </cell>
          <cell r="L440" t="str">
            <v>0.00</v>
          </cell>
        </row>
        <row r="441">
          <cell r="J441" t="str">
            <v/>
          </cell>
          <cell r="K441" t="str">
            <v/>
          </cell>
          <cell r="L441" t="str">
            <v>0.00</v>
          </cell>
        </row>
        <row r="442">
          <cell r="J442" t="str">
            <v/>
          </cell>
          <cell r="K442" t="str">
            <v/>
          </cell>
          <cell r="L442" t="str">
            <v>0.00</v>
          </cell>
        </row>
        <row r="443">
          <cell r="J443" t="str">
            <v/>
          </cell>
          <cell r="K443" t="str">
            <v/>
          </cell>
          <cell r="L443" t="str">
            <v>0.00</v>
          </cell>
        </row>
        <row r="444">
          <cell r="J444" t="str">
            <v/>
          </cell>
          <cell r="K444" t="str">
            <v/>
          </cell>
          <cell r="L444" t="str">
            <v>0.00</v>
          </cell>
        </row>
        <row r="445">
          <cell r="J445" t="str">
            <v/>
          </cell>
          <cell r="K445" t="str">
            <v/>
          </cell>
          <cell r="L445" t="str">
            <v>0.00</v>
          </cell>
        </row>
        <row r="446">
          <cell r="J446" t="str">
            <v/>
          </cell>
          <cell r="K446" t="str">
            <v/>
          </cell>
          <cell r="L446" t="str">
            <v>0.00</v>
          </cell>
        </row>
        <row r="447">
          <cell r="J447" t="str">
            <v/>
          </cell>
          <cell r="K447" t="str">
            <v/>
          </cell>
          <cell r="L447" t="str">
            <v>0.00</v>
          </cell>
        </row>
        <row r="448">
          <cell r="J448" t="str">
            <v/>
          </cell>
          <cell r="K448" t="str">
            <v/>
          </cell>
          <cell r="L448" t="str">
            <v>0.00</v>
          </cell>
        </row>
        <row r="449">
          <cell r="J449" t="str">
            <v/>
          </cell>
          <cell r="K449" t="str">
            <v/>
          </cell>
          <cell r="L449" t="str">
            <v>0.00</v>
          </cell>
        </row>
        <row r="450">
          <cell r="J450" t="str">
            <v/>
          </cell>
          <cell r="K450" t="str">
            <v/>
          </cell>
          <cell r="L450" t="str">
            <v>0.00</v>
          </cell>
        </row>
        <row r="451">
          <cell r="J451" t="str">
            <v/>
          </cell>
          <cell r="K451" t="str">
            <v/>
          </cell>
          <cell r="L451" t="str">
            <v>0.00</v>
          </cell>
        </row>
        <row r="452">
          <cell r="J452" t="str">
            <v/>
          </cell>
          <cell r="K452" t="str">
            <v/>
          </cell>
          <cell r="L452" t="str">
            <v>0.00</v>
          </cell>
        </row>
        <row r="453">
          <cell r="J453" t="str">
            <v/>
          </cell>
          <cell r="K453" t="str">
            <v/>
          </cell>
          <cell r="L453" t="str">
            <v>0.00</v>
          </cell>
        </row>
        <row r="454">
          <cell r="J454" t="str">
            <v/>
          </cell>
          <cell r="K454" t="str">
            <v/>
          </cell>
          <cell r="L454" t="str">
            <v>0.00</v>
          </cell>
        </row>
        <row r="455">
          <cell r="J455" t="str">
            <v/>
          </cell>
          <cell r="K455" t="str">
            <v/>
          </cell>
          <cell r="L455" t="str">
            <v>0.00</v>
          </cell>
        </row>
        <row r="456">
          <cell r="J456" t="str">
            <v/>
          </cell>
          <cell r="K456" t="str">
            <v/>
          </cell>
          <cell r="L456" t="str">
            <v>0.00</v>
          </cell>
        </row>
        <row r="457">
          <cell r="J457" t="str">
            <v/>
          </cell>
          <cell r="K457" t="str">
            <v/>
          </cell>
          <cell r="L457" t="str">
            <v>0.00</v>
          </cell>
        </row>
        <row r="458">
          <cell r="J458" t="str">
            <v/>
          </cell>
          <cell r="K458" t="str">
            <v/>
          </cell>
          <cell r="L458" t="str">
            <v>0.00</v>
          </cell>
        </row>
        <row r="459">
          <cell r="J459" t="str">
            <v/>
          </cell>
          <cell r="K459" t="str">
            <v/>
          </cell>
          <cell r="L459" t="str">
            <v>0.00</v>
          </cell>
        </row>
        <row r="460">
          <cell r="J460" t="str">
            <v/>
          </cell>
          <cell r="K460" t="str">
            <v/>
          </cell>
          <cell r="L460" t="str">
            <v>0.00</v>
          </cell>
        </row>
        <row r="461">
          <cell r="J461" t="str">
            <v/>
          </cell>
          <cell r="K461" t="str">
            <v/>
          </cell>
          <cell r="L461" t="str">
            <v>0.00</v>
          </cell>
        </row>
        <row r="462">
          <cell r="J462" t="str">
            <v/>
          </cell>
          <cell r="K462" t="str">
            <v/>
          </cell>
          <cell r="L462" t="str">
            <v>0.00</v>
          </cell>
        </row>
        <row r="463">
          <cell r="J463" t="str">
            <v/>
          </cell>
          <cell r="K463" t="str">
            <v/>
          </cell>
          <cell r="L463" t="str">
            <v>0.00</v>
          </cell>
        </row>
        <row r="464">
          <cell r="J464" t="str">
            <v/>
          </cell>
          <cell r="K464" t="str">
            <v/>
          </cell>
          <cell r="L464" t="str">
            <v>0.00</v>
          </cell>
        </row>
        <row r="465">
          <cell r="J465" t="str">
            <v/>
          </cell>
          <cell r="K465" t="str">
            <v/>
          </cell>
          <cell r="L465" t="str">
            <v>0.00</v>
          </cell>
        </row>
        <row r="466">
          <cell r="J466" t="str">
            <v/>
          </cell>
          <cell r="K466" t="str">
            <v/>
          </cell>
          <cell r="L466" t="str">
            <v>0.00</v>
          </cell>
        </row>
        <row r="467">
          <cell r="J467" t="str">
            <v/>
          </cell>
          <cell r="K467" t="str">
            <v/>
          </cell>
          <cell r="L467" t="str">
            <v>0.00</v>
          </cell>
        </row>
        <row r="468">
          <cell r="J468" t="str">
            <v/>
          </cell>
          <cell r="K468" t="str">
            <v/>
          </cell>
          <cell r="L468" t="str">
            <v>0.00</v>
          </cell>
        </row>
        <row r="469">
          <cell r="J469" t="str">
            <v/>
          </cell>
          <cell r="K469" t="str">
            <v/>
          </cell>
          <cell r="L469" t="str">
            <v>0.00</v>
          </cell>
        </row>
        <row r="470">
          <cell r="J470" t="str">
            <v/>
          </cell>
          <cell r="K470" t="str">
            <v/>
          </cell>
          <cell r="L470" t="str">
            <v>0.00</v>
          </cell>
        </row>
        <row r="471">
          <cell r="J471" t="str">
            <v/>
          </cell>
          <cell r="K471" t="str">
            <v/>
          </cell>
          <cell r="L471" t="str">
            <v>0.00</v>
          </cell>
        </row>
        <row r="472">
          <cell r="J472" t="str">
            <v/>
          </cell>
          <cell r="K472" t="str">
            <v/>
          </cell>
          <cell r="L472" t="str">
            <v>0.00</v>
          </cell>
        </row>
        <row r="473">
          <cell r="J473" t="str">
            <v/>
          </cell>
          <cell r="K473" t="str">
            <v/>
          </cell>
          <cell r="L473" t="str">
            <v>0.00</v>
          </cell>
        </row>
        <row r="474">
          <cell r="J474" t="str">
            <v/>
          </cell>
          <cell r="K474" t="str">
            <v/>
          </cell>
          <cell r="L474" t="str">
            <v>0.00</v>
          </cell>
        </row>
        <row r="475">
          <cell r="J475" t="str">
            <v/>
          </cell>
          <cell r="K475" t="str">
            <v/>
          </cell>
          <cell r="L475" t="str">
            <v>0.00</v>
          </cell>
        </row>
        <row r="476">
          <cell r="J476" t="str">
            <v/>
          </cell>
          <cell r="K476" t="str">
            <v/>
          </cell>
          <cell r="L476" t="str">
            <v>0.00</v>
          </cell>
        </row>
        <row r="477">
          <cell r="J477" t="str">
            <v/>
          </cell>
          <cell r="K477" t="str">
            <v/>
          </cell>
          <cell r="L477" t="str">
            <v>0.00</v>
          </cell>
        </row>
        <row r="478">
          <cell r="J478" t="str">
            <v/>
          </cell>
          <cell r="K478" t="str">
            <v/>
          </cell>
          <cell r="L478" t="str">
            <v>0.00</v>
          </cell>
        </row>
        <row r="479">
          <cell r="J479" t="str">
            <v/>
          </cell>
          <cell r="K479" t="str">
            <v/>
          </cell>
          <cell r="L479" t="str">
            <v>0.00</v>
          </cell>
        </row>
        <row r="480">
          <cell r="J480" t="str">
            <v/>
          </cell>
          <cell r="K480" t="str">
            <v/>
          </cell>
          <cell r="L480" t="str">
            <v>0.00</v>
          </cell>
        </row>
        <row r="481">
          <cell r="J481" t="str">
            <v/>
          </cell>
          <cell r="K481" t="str">
            <v/>
          </cell>
          <cell r="L481" t="str">
            <v>0.00</v>
          </cell>
        </row>
        <row r="482">
          <cell r="J482" t="str">
            <v/>
          </cell>
          <cell r="K482" t="str">
            <v/>
          </cell>
          <cell r="L482" t="str">
            <v>0.00</v>
          </cell>
        </row>
        <row r="483">
          <cell r="J483" t="str">
            <v/>
          </cell>
          <cell r="K483" t="str">
            <v/>
          </cell>
          <cell r="L483" t="str">
            <v>0.00</v>
          </cell>
        </row>
        <row r="484">
          <cell r="J484" t="str">
            <v/>
          </cell>
          <cell r="K484" t="str">
            <v/>
          </cell>
          <cell r="L484" t="str">
            <v>0.00</v>
          </cell>
        </row>
        <row r="485">
          <cell r="J485" t="str">
            <v/>
          </cell>
          <cell r="K485" t="str">
            <v/>
          </cell>
          <cell r="L485" t="str">
            <v>0.00</v>
          </cell>
        </row>
        <row r="486">
          <cell r="J486" t="str">
            <v/>
          </cell>
          <cell r="K486" t="str">
            <v/>
          </cell>
          <cell r="L486" t="str">
            <v>0.00</v>
          </cell>
        </row>
        <row r="487">
          <cell r="J487" t="str">
            <v/>
          </cell>
          <cell r="K487" t="str">
            <v/>
          </cell>
          <cell r="L487" t="str">
            <v>0.00</v>
          </cell>
        </row>
        <row r="488">
          <cell r="J488" t="str">
            <v/>
          </cell>
          <cell r="K488" t="str">
            <v/>
          </cell>
          <cell r="L488" t="str">
            <v>0.00</v>
          </cell>
        </row>
        <row r="489">
          <cell r="J489" t="str">
            <v/>
          </cell>
          <cell r="K489" t="str">
            <v/>
          </cell>
          <cell r="L489" t="str">
            <v>0.00</v>
          </cell>
        </row>
        <row r="490">
          <cell r="J490" t="str">
            <v/>
          </cell>
          <cell r="K490" t="str">
            <v/>
          </cell>
          <cell r="L490" t="str">
            <v>0.00</v>
          </cell>
        </row>
        <row r="491">
          <cell r="J491" t="str">
            <v/>
          </cell>
          <cell r="K491" t="str">
            <v/>
          </cell>
          <cell r="L491" t="str">
            <v>0.00</v>
          </cell>
        </row>
        <row r="492">
          <cell r="J492" t="str">
            <v/>
          </cell>
          <cell r="K492" t="str">
            <v/>
          </cell>
          <cell r="L492" t="str">
            <v>0.00</v>
          </cell>
        </row>
        <row r="493">
          <cell r="J493" t="str">
            <v/>
          </cell>
          <cell r="K493" t="str">
            <v/>
          </cell>
          <cell r="L493" t="str">
            <v>0.00</v>
          </cell>
        </row>
        <row r="494">
          <cell r="J494" t="str">
            <v/>
          </cell>
          <cell r="K494" t="str">
            <v/>
          </cell>
          <cell r="L494" t="str">
            <v>0.00</v>
          </cell>
        </row>
        <row r="495">
          <cell r="J495" t="str">
            <v/>
          </cell>
          <cell r="K495" t="str">
            <v/>
          </cell>
          <cell r="L495" t="str">
            <v>0.00</v>
          </cell>
        </row>
        <row r="496">
          <cell r="J496" t="str">
            <v/>
          </cell>
          <cell r="K496" t="str">
            <v/>
          </cell>
          <cell r="L496" t="str">
            <v>0.00</v>
          </cell>
        </row>
        <row r="497">
          <cell r="J497" t="str">
            <v/>
          </cell>
          <cell r="K497" t="str">
            <v/>
          </cell>
          <cell r="L497" t="str">
            <v>0.00</v>
          </cell>
        </row>
        <row r="498">
          <cell r="J498" t="str">
            <v/>
          </cell>
          <cell r="K498" t="str">
            <v/>
          </cell>
          <cell r="L498" t="str">
            <v>0.00</v>
          </cell>
        </row>
        <row r="499">
          <cell r="J499" t="str">
            <v/>
          </cell>
          <cell r="K499" t="str">
            <v/>
          </cell>
          <cell r="L499" t="str">
            <v>0.00</v>
          </cell>
        </row>
        <row r="500">
          <cell r="J500" t="str">
            <v/>
          </cell>
          <cell r="K500" t="str">
            <v/>
          </cell>
          <cell r="L500" t="str">
            <v>0.00</v>
          </cell>
        </row>
        <row r="501">
          <cell r="J501" t="str">
            <v/>
          </cell>
          <cell r="K501" t="str">
            <v/>
          </cell>
          <cell r="L501" t="str">
            <v>0.00</v>
          </cell>
        </row>
        <row r="502">
          <cell r="J502" t="str">
            <v/>
          </cell>
          <cell r="K502" t="str">
            <v/>
          </cell>
          <cell r="L502" t="str">
            <v>0.00</v>
          </cell>
        </row>
        <row r="503">
          <cell r="G503">
            <v>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7"/>
  <sheetViews>
    <sheetView tabSelected="1" view="pageBreakPreview" topLeftCell="B1" zoomScale="90" zoomScaleNormal="100" zoomScaleSheetLayoutView="90" workbookViewId="0">
      <selection activeCell="N6" sqref="N6"/>
    </sheetView>
  </sheetViews>
  <sheetFormatPr defaultColWidth="9.140625" defaultRowHeight="15.75" x14ac:dyDescent="0.25"/>
  <cols>
    <col min="1" max="1" width="11.7109375" style="3" customWidth="1"/>
    <col min="2" max="2" width="12.42578125" style="3" customWidth="1"/>
    <col min="3" max="3" width="13.42578125" style="3" customWidth="1"/>
    <col min="4" max="4" width="9" style="3" customWidth="1"/>
    <col min="5" max="5" width="12.85546875" style="3" customWidth="1"/>
    <col min="6" max="6" width="9.140625" style="3"/>
    <col min="7" max="7" width="9.140625" style="3" customWidth="1"/>
    <col min="8" max="8" width="9.140625" style="3"/>
    <col min="9" max="9" width="10.85546875" style="3" customWidth="1"/>
    <col min="10" max="10" width="12.28515625" style="3" customWidth="1"/>
    <col min="11" max="11" width="9" style="3" customWidth="1"/>
    <col min="12" max="12" width="7.28515625" style="3" customWidth="1"/>
    <col min="13" max="13" width="4.140625" style="3" hidden="1" customWidth="1"/>
    <col min="14" max="14" width="104.140625" style="1" customWidth="1"/>
    <col min="15" max="16384" width="9.140625" style="3"/>
  </cols>
  <sheetData>
    <row r="1" spans="1:14" ht="29.25" customHeight="1" x14ac:dyDescent="0.25">
      <c r="A1" s="190" t="s">
        <v>48</v>
      </c>
      <c r="B1" s="191"/>
      <c r="C1" s="191"/>
      <c r="D1" s="191"/>
      <c r="E1" s="191"/>
      <c r="F1" s="191"/>
      <c r="G1" s="191"/>
      <c r="H1" s="191"/>
      <c r="I1" s="191"/>
      <c r="J1" s="191"/>
      <c r="K1" s="191"/>
      <c r="L1" s="192"/>
      <c r="M1" s="12"/>
    </row>
    <row r="2" spans="1:14" ht="37.5" customHeight="1" x14ac:dyDescent="0.25">
      <c r="A2" s="193"/>
      <c r="B2" s="194"/>
      <c r="C2" s="194"/>
      <c r="D2" s="194"/>
      <c r="E2" s="194"/>
      <c r="F2" s="194"/>
      <c r="G2" s="194"/>
      <c r="H2" s="194"/>
      <c r="I2" s="194"/>
      <c r="J2" s="194"/>
      <c r="K2" s="194"/>
      <c r="L2" s="195"/>
      <c r="M2" s="11"/>
    </row>
    <row r="3" spans="1:14" s="13" customFormat="1" ht="68.25" customHeight="1" x14ac:dyDescent="0.25">
      <c r="A3" s="253" t="s">
        <v>102</v>
      </c>
      <c r="B3" s="254"/>
      <c r="C3" s="254"/>
      <c r="D3" s="254"/>
      <c r="E3" s="254"/>
      <c r="F3" s="254"/>
      <c r="G3" s="254"/>
      <c r="H3" s="254"/>
      <c r="I3" s="254"/>
      <c r="J3" s="254"/>
      <c r="K3" s="254"/>
      <c r="L3" s="254"/>
      <c r="M3" s="38"/>
      <c r="N3" s="33"/>
    </row>
    <row r="4" spans="1:14" ht="38.25" customHeight="1" x14ac:dyDescent="0.25">
      <c r="A4" s="173" t="s">
        <v>35</v>
      </c>
      <c r="B4" s="174"/>
      <c r="C4" s="174"/>
      <c r="D4" s="186"/>
      <c r="E4" s="196" t="s">
        <v>45</v>
      </c>
      <c r="F4" s="197"/>
      <c r="G4" s="197"/>
      <c r="H4" s="197"/>
      <c r="I4" s="197"/>
      <c r="J4" s="197"/>
      <c r="K4" s="197"/>
      <c r="L4" s="198"/>
      <c r="M4" s="11"/>
      <c r="N4" s="59"/>
    </row>
    <row r="5" spans="1:14" ht="38.25" customHeight="1" x14ac:dyDescent="0.25">
      <c r="A5" s="173" t="s">
        <v>38</v>
      </c>
      <c r="B5" s="174"/>
      <c r="C5" s="174"/>
      <c r="D5" s="186"/>
      <c r="E5" s="196" t="s">
        <v>46</v>
      </c>
      <c r="F5" s="197"/>
      <c r="G5" s="197"/>
      <c r="H5" s="197"/>
      <c r="I5" s="197"/>
      <c r="J5" s="197"/>
      <c r="K5" s="197"/>
      <c r="L5" s="198"/>
      <c r="M5" s="11"/>
      <c r="N5" s="59"/>
    </row>
    <row r="6" spans="1:14" ht="38.25" customHeight="1" x14ac:dyDescent="0.25">
      <c r="A6" s="173" t="s">
        <v>73</v>
      </c>
      <c r="B6" s="174"/>
      <c r="C6" s="174"/>
      <c r="D6" s="186"/>
      <c r="E6" s="196" t="s">
        <v>46</v>
      </c>
      <c r="F6" s="197"/>
      <c r="G6" s="197"/>
      <c r="H6" s="197"/>
      <c r="I6" s="197"/>
      <c r="J6" s="197"/>
      <c r="K6" s="197"/>
      <c r="L6" s="198"/>
      <c r="M6" s="11"/>
      <c r="N6" s="59"/>
    </row>
    <row r="7" spans="1:14" ht="38.25" customHeight="1" x14ac:dyDescent="0.25">
      <c r="A7" s="173" t="s">
        <v>96</v>
      </c>
      <c r="B7" s="174"/>
      <c r="C7" s="174"/>
      <c r="D7" s="186"/>
      <c r="E7" s="196" t="s">
        <v>90</v>
      </c>
      <c r="F7" s="197"/>
      <c r="G7" s="197"/>
      <c r="H7" s="197"/>
      <c r="I7" s="197"/>
      <c r="J7" s="197"/>
      <c r="K7" s="197"/>
      <c r="L7" s="198"/>
      <c r="M7" s="11"/>
      <c r="N7" s="59"/>
    </row>
    <row r="8" spans="1:14" ht="43.5" customHeight="1" x14ac:dyDescent="0.25">
      <c r="A8" s="218" t="s">
        <v>97</v>
      </c>
      <c r="B8" s="219"/>
      <c r="C8" s="219"/>
      <c r="D8" s="220"/>
      <c r="E8" s="196" t="s">
        <v>80</v>
      </c>
      <c r="F8" s="197"/>
      <c r="G8" s="197"/>
      <c r="H8" s="197"/>
      <c r="I8" s="197"/>
      <c r="J8" s="197"/>
      <c r="K8" s="197"/>
      <c r="L8" s="198"/>
      <c r="M8" s="11"/>
      <c r="N8" s="59"/>
    </row>
    <row r="9" spans="1:14" ht="36.75" customHeight="1" x14ac:dyDescent="0.25">
      <c r="A9" s="173" t="s">
        <v>34</v>
      </c>
      <c r="B9" s="209"/>
      <c r="C9" s="209"/>
      <c r="D9" s="210"/>
      <c r="E9" s="196" t="s">
        <v>47</v>
      </c>
      <c r="F9" s="197"/>
      <c r="G9" s="197"/>
      <c r="H9" s="197"/>
      <c r="I9" s="197"/>
      <c r="J9" s="197"/>
      <c r="K9" s="197"/>
      <c r="L9" s="198"/>
      <c r="M9" s="11"/>
      <c r="N9" s="59"/>
    </row>
    <row r="10" spans="1:14" ht="31.5" customHeight="1" x14ac:dyDescent="0.25">
      <c r="A10" s="255" t="s">
        <v>55</v>
      </c>
      <c r="B10" s="255"/>
      <c r="C10" s="255"/>
      <c r="D10" s="255"/>
      <c r="E10" s="255"/>
      <c r="F10" s="255"/>
      <c r="G10" s="255"/>
      <c r="H10" s="255"/>
      <c r="I10" s="255"/>
      <c r="J10" s="255"/>
      <c r="K10" s="255"/>
      <c r="L10" s="255"/>
      <c r="M10" s="14"/>
      <c r="N10" s="6"/>
    </row>
    <row r="11" spans="1:14" ht="33.75" customHeight="1" x14ac:dyDescent="0.25">
      <c r="A11" s="199" t="s">
        <v>74</v>
      </c>
      <c r="B11" s="199"/>
      <c r="C11" s="199"/>
      <c r="D11" s="200"/>
      <c r="E11" s="201"/>
      <c r="F11" s="201"/>
      <c r="G11" s="201"/>
      <c r="H11" s="201"/>
      <c r="I11" s="201"/>
      <c r="J11" s="201"/>
      <c r="K11" s="201"/>
      <c r="L11" s="202"/>
      <c r="M11" s="53"/>
      <c r="N11" s="52" t="s">
        <v>72</v>
      </c>
    </row>
    <row r="12" spans="1:14" ht="25.5" customHeight="1" x14ac:dyDescent="0.25">
      <c r="A12" s="214" t="s">
        <v>68</v>
      </c>
      <c r="B12" s="214"/>
      <c r="C12" s="214"/>
      <c r="D12" s="214"/>
      <c r="E12" s="214"/>
      <c r="F12" s="214"/>
      <c r="G12" s="214"/>
      <c r="H12" s="214"/>
      <c r="I12" s="214"/>
      <c r="J12" s="214"/>
      <c r="K12" s="214"/>
      <c r="L12" s="214"/>
      <c r="M12" s="14"/>
      <c r="N12" s="5"/>
    </row>
    <row r="13" spans="1:14" ht="30" x14ac:dyDescent="0.25">
      <c r="A13" s="178" t="s">
        <v>56</v>
      </c>
      <c r="B13" s="178"/>
      <c r="C13" s="178"/>
      <c r="D13" s="179"/>
      <c r="E13" s="179"/>
      <c r="F13" s="179"/>
      <c r="G13" s="256" t="s">
        <v>58</v>
      </c>
      <c r="H13" s="252"/>
      <c r="I13" s="257"/>
      <c r="J13" s="179"/>
      <c r="K13" s="179"/>
      <c r="L13" s="179"/>
      <c r="M13" s="14"/>
      <c r="N13" s="46" t="s">
        <v>62</v>
      </c>
    </row>
    <row r="14" spans="1:14" s="17" customFormat="1" ht="30" x14ac:dyDescent="0.25">
      <c r="A14" s="15" t="s">
        <v>33</v>
      </c>
      <c r="B14" s="203"/>
      <c r="C14" s="203"/>
      <c r="D14" s="16" t="s">
        <v>6</v>
      </c>
      <c r="E14" s="203"/>
      <c r="F14" s="203"/>
      <c r="G14" s="208" t="s">
        <v>32</v>
      </c>
      <c r="H14" s="208"/>
      <c r="I14" s="203"/>
      <c r="J14" s="203"/>
      <c r="K14" s="203"/>
      <c r="L14" s="204"/>
      <c r="M14" s="14"/>
      <c r="N14" s="46" t="s">
        <v>67</v>
      </c>
    </row>
    <row r="15" spans="1:14" s="17" customFormat="1" ht="30" x14ac:dyDescent="0.25">
      <c r="A15" s="15" t="s">
        <v>31</v>
      </c>
      <c r="B15" s="18"/>
      <c r="C15" s="16" t="s">
        <v>30</v>
      </c>
      <c r="D15" s="19"/>
      <c r="E15" s="16" t="s">
        <v>29</v>
      </c>
      <c r="F15" s="20"/>
      <c r="G15" s="205" t="s">
        <v>28</v>
      </c>
      <c r="H15" s="206"/>
      <c r="I15" s="207"/>
      <c r="J15" s="203"/>
      <c r="K15" s="203"/>
      <c r="L15" s="204"/>
      <c r="M15" s="14"/>
      <c r="N15" s="46" t="s">
        <v>67</v>
      </c>
    </row>
    <row r="16" spans="1:14" ht="22.5" customHeight="1" x14ac:dyDescent="0.25">
      <c r="A16" s="214" t="s">
        <v>57</v>
      </c>
      <c r="B16" s="214"/>
      <c r="C16" s="214"/>
      <c r="D16" s="214"/>
      <c r="E16" s="214"/>
      <c r="F16" s="214"/>
      <c r="G16" s="214"/>
      <c r="H16" s="214"/>
      <c r="I16" s="214"/>
      <c r="J16" s="214"/>
      <c r="K16" s="214"/>
      <c r="L16" s="214"/>
      <c r="M16" s="14"/>
      <c r="N16" s="47"/>
    </row>
    <row r="17" spans="1:14" ht="21.75" customHeight="1" x14ac:dyDescent="0.25">
      <c r="A17" s="181" t="s">
        <v>13</v>
      </c>
      <c r="B17" s="181"/>
      <c r="C17" s="181"/>
      <c r="D17" s="179"/>
      <c r="E17" s="179"/>
      <c r="F17" s="179"/>
      <c r="G17" s="179"/>
      <c r="H17" s="179"/>
      <c r="I17" s="179"/>
      <c r="J17" s="179"/>
      <c r="K17" s="179"/>
      <c r="L17" s="179"/>
      <c r="M17" s="14"/>
      <c r="N17" s="46" t="s">
        <v>63</v>
      </c>
    </row>
    <row r="18" spans="1:14" ht="23.25" customHeight="1" x14ac:dyDescent="0.25">
      <c r="A18" s="181" t="s">
        <v>103</v>
      </c>
      <c r="B18" s="181"/>
      <c r="C18" s="181"/>
      <c r="D18" s="185"/>
      <c r="E18" s="185"/>
      <c r="F18" s="185"/>
      <c r="G18" s="185"/>
      <c r="H18" s="185"/>
      <c r="I18" s="185"/>
      <c r="J18" s="185"/>
      <c r="K18" s="185"/>
      <c r="L18" s="185"/>
      <c r="M18" s="14"/>
      <c r="N18" s="34" t="s">
        <v>40</v>
      </c>
    </row>
    <row r="19" spans="1:14" ht="27" customHeight="1" x14ac:dyDescent="0.25">
      <c r="A19" s="173" t="s">
        <v>10</v>
      </c>
      <c r="B19" s="174"/>
      <c r="C19" s="175"/>
      <c r="D19" s="176"/>
      <c r="E19" s="21" t="s">
        <v>9</v>
      </c>
      <c r="F19" s="175"/>
      <c r="G19" s="177"/>
      <c r="H19" s="176"/>
      <c r="I19" s="181" t="s">
        <v>8</v>
      </c>
      <c r="J19" s="181"/>
      <c r="K19" s="175"/>
      <c r="L19" s="176"/>
      <c r="M19" s="14"/>
      <c r="N19" s="34" t="s">
        <v>41</v>
      </c>
    </row>
    <row r="20" spans="1:14" ht="24.75" customHeight="1" x14ac:dyDescent="0.25">
      <c r="A20" s="214" t="s">
        <v>105</v>
      </c>
      <c r="B20" s="214"/>
      <c r="C20" s="214"/>
      <c r="D20" s="214"/>
      <c r="E20" s="214"/>
      <c r="F20" s="214"/>
      <c r="G20" s="214"/>
      <c r="H20" s="214"/>
      <c r="I20" s="214"/>
      <c r="J20" s="214"/>
      <c r="K20" s="214"/>
      <c r="L20" s="214"/>
      <c r="M20" s="66"/>
      <c r="N20" s="47"/>
    </row>
    <row r="21" spans="1:14" ht="29.25" customHeight="1" x14ac:dyDescent="0.25">
      <c r="A21" s="181" t="s">
        <v>13</v>
      </c>
      <c r="B21" s="181"/>
      <c r="C21" s="181"/>
      <c r="D21" s="179"/>
      <c r="E21" s="179"/>
      <c r="F21" s="179"/>
      <c r="G21" s="179"/>
      <c r="H21" s="179"/>
      <c r="I21" s="179"/>
      <c r="J21" s="179"/>
      <c r="K21" s="179"/>
      <c r="L21" s="179"/>
      <c r="M21" s="66"/>
      <c r="N21" s="46" t="s">
        <v>63</v>
      </c>
    </row>
    <row r="22" spans="1:14" ht="24.75" customHeight="1" x14ac:dyDescent="0.25">
      <c r="A22" s="181" t="s">
        <v>103</v>
      </c>
      <c r="B22" s="181"/>
      <c r="C22" s="181"/>
      <c r="D22" s="175"/>
      <c r="E22" s="177"/>
      <c r="F22" s="177"/>
      <c r="G22" s="177"/>
      <c r="H22" s="176"/>
      <c r="I22" s="71" t="s">
        <v>104</v>
      </c>
      <c r="J22" s="175"/>
      <c r="K22" s="177"/>
      <c r="L22" s="176"/>
      <c r="M22" s="66"/>
      <c r="N22" s="34" t="s">
        <v>40</v>
      </c>
    </row>
    <row r="23" spans="1:14" ht="27" customHeight="1" x14ac:dyDescent="0.25">
      <c r="A23" s="173" t="s">
        <v>10</v>
      </c>
      <c r="B23" s="174"/>
      <c r="C23" s="175"/>
      <c r="D23" s="176"/>
      <c r="E23" s="68" t="s">
        <v>9</v>
      </c>
      <c r="F23" s="175"/>
      <c r="G23" s="177"/>
      <c r="H23" s="176"/>
      <c r="I23" s="181" t="s">
        <v>8</v>
      </c>
      <c r="J23" s="181"/>
      <c r="K23" s="175"/>
      <c r="L23" s="176"/>
      <c r="M23" s="66"/>
      <c r="N23" s="34" t="s">
        <v>41</v>
      </c>
    </row>
    <row r="24" spans="1:14" ht="29.25" customHeight="1" x14ac:dyDescent="0.25">
      <c r="A24" s="180" t="s">
        <v>106</v>
      </c>
      <c r="B24" s="180"/>
      <c r="C24" s="180"/>
      <c r="D24" s="180"/>
      <c r="E24" s="180"/>
      <c r="F24" s="180"/>
      <c r="G24" s="180"/>
      <c r="H24" s="180"/>
      <c r="I24" s="180"/>
      <c r="J24" s="180"/>
      <c r="K24" s="180"/>
      <c r="L24" s="180"/>
      <c r="M24" s="14"/>
      <c r="N24" s="6"/>
    </row>
    <row r="25" spans="1:14" ht="23.25" customHeight="1" x14ac:dyDescent="0.25">
      <c r="A25" s="211" t="s">
        <v>59</v>
      </c>
      <c r="B25" s="212"/>
      <c r="C25" s="212"/>
      <c r="D25" s="212"/>
      <c r="E25" s="212"/>
      <c r="F25" s="212"/>
      <c r="G25" s="212"/>
      <c r="H25" s="212"/>
      <c r="I25" s="212"/>
      <c r="J25" s="212"/>
      <c r="K25" s="212"/>
      <c r="L25" s="213"/>
      <c r="M25" s="14"/>
    </row>
    <row r="26" spans="1:14" ht="30" x14ac:dyDescent="0.25">
      <c r="A26" s="173" t="s">
        <v>25</v>
      </c>
      <c r="B26" s="186"/>
      <c r="C26" s="22" t="s">
        <v>24</v>
      </c>
      <c r="D26" s="175"/>
      <c r="E26" s="177"/>
      <c r="F26" s="177"/>
      <c r="G26" s="177"/>
      <c r="H26" s="176"/>
      <c r="I26" s="22" t="s">
        <v>23</v>
      </c>
      <c r="J26" s="175"/>
      <c r="K26" s="177"/>
      <c r="L26" s="176"/>
      <c r="M26" s="14"/>
      <c r="N26" s="48" t="s">
        <v>64</v>
      </c>
    </row>
    <row r="27" spans="1:14" ht="36" customHeight="1" x14ac:dyDescent="0.25">
      <c r="A27" s="22" t="s">
        <v>22</v>
      </c>
      <c r="B27" s="179"/>
      <c r="C27" s="179"/>
      <c r="D27" s="179"/>
      <c r="E27" s="22" t="s">
        <v>4</v>
      </c>
      <c r="F27" s="23"/>
      <c r="G27" s="22" t="s">
        <v>21</v>
      </c>
      <c r="H27" s="23"/>
      <c r="I27" s="22" t="s">
        <v>20</v>
      </c>
      <c r="J27" s="23"/>
      <c r="K27" s="22" t="s">
        <v>19</v>
      </c>
      <c r="L27" s="23"/>
      <c r="M27" s="23"/>
      <c r="N27" s="35" t="s">
        <v>42</v>
      </c>
    </row>
    <row r="28" spans="1:14" ht="29.25" customHeight="1" x14ac:dyDescent="0.25">
      <c r="A28" s="22" t="s">
        <v>18</v>
      </c>
      <c r="B28" s="179"/>
      <c r="C28" s="179"/>
      <c r="D28" s="179"/>
      <c r="E28" s="179"/>
      <c r="F28" s="173" t="s">
        <v>17</v>
      </c>
      <c r="G28" s="174"/>
      <c r="H28" s="186"/>
      <c r="I28" s="175"/>
      <c r="J28" s="177"/>
      <c r="K28" s="177"/>
      <c r="L28" s="176"/>
      <c r="M28" s="14"/>
      <c r="N28" s="35" t="s">
        <v>42</v>
      </c>
    </row>
    <row r="29" spans="1:14" ht="28.5" customHeight="1" x14ac:dyDescent="0.25">
      <c r="A29" s="22" t="s">
        <v>15</v>
      </c>
      <c r="B29" s="175"/>
      <c r="C29" s="177"/>
      <c r="D29" s="176"/>
      <c r="E29" s="173" t="s">
        <v>14</v>
      </c>
      <c r="F29" s="186"/>
      <c r="G29" s="187"/>
      <c r="H29" s="188"/>
      <c r="I29" s="188"/>
      <c r="J29" s="188"/>
      <c r="K29" s="188"/>
      <c r="L29" s="189"/>
      <c r="M29" s="24"/>
      <c r="N29" s="36"/>
    </row>
    <row r="30" spans="1:14" ht="19.5" customHeight="1" x14ac:dyDescent="0.25">
      <c r="A30" s="212" t="s">
        <v>27</v>
      </c>
      <c r="B30" s="212"/>
      <c r="C30" s="212"/>
      <c r="D30" s="212"/>
      <c r="E30" s="212"/>
      <c r="F30" s="212"/>
      <c r="G30" s="212"/>
      <c r="H30" s="212"/>
      <c r="I30" s="212"/>
      <c r="J30" s="212"/>
      <c r="K30" s="212"/>
      <c r="L30" s="212"/>
      <c r="M30" s="25"/>
      <c r="N30" s="48" t="s">
        <v>26</v>
      </c>
    </row>
    <row r="31" spans="1:14" ht="30" customHeight="1" x14ac:dyDescent="0.25">
      <c r="A31" s="173" t="s">
        <v>25</v>
      </c>
      <c r="B31" s="186" t="s">
        <v>24</v>
      </c>
      <c r="C31" s="22" t="s">
        <v>24</v>
      </c>
      <c r="D31" s="175"/>
      <c r="E31" s="177"/>
      <c r="F31" s="177"/>
      <c r="G31" s="177"/>
      <c r="H31" s="176"/>
      <c r="I31" s="22" t="s">
        <v>23</v>
      </c>
      <c r="J31" s="175"/>
      <c r="K31" s="177"/>
      <c r="L31" s="176"/>
      <c r="M31" s="14"/>
      <c r="N31" s="48" t="s">
        <v>65</v>
      </c>
    </row>
    <row r="32" spans="1:14" ht="33" customHeight="1" x14ac:dyDescent="0.25">
      <c r="A32" s="22" t="s">
        <v>22</v>
      </c>
      <c r="B32" s="179"/>
      <c r="C32" s="179"/>
      <c r="D32" s="179"/>
      <c r="E32" s="22" t="s">
        <v>4</v>
      </c>
      <c r="F32" s="23"/>
      <c r="G32" s="22" t="s">
        <v>21</v>
      </c>
      <c r="H32" s="23"/>
      <c r="I32" s="22" t="s">
        <v>20</v>
      </c>
      <c r="J32" s="23"/>
      <c r="K32" s="22" t="s">
        <v>19</v>
      </c>
      <c r="L32" s="23"/>
      <c r="M32" s="23"/>
      <c r="N32" s="48" t="s">
        <v>66</v>
      </c>
    </row>
    <row r="33" spans="1:14" ht="31.5" customHeight="1" x14ac:dyDescent="0.25">
      <c r="A33" s="22" t="s">
        <v>18</v>
      </c>
      <c r="B33" s="179"/>
      <c r="C33" s="179"/>
      <c r="D33" s="179"/>
      <c r="E33" s="179"/>
      <c r="F33" s="178" t="s">
        <v>17</v>
      </c>
      <c r="G33" s="178"/>
      <c r="H33" s="178"/>
      <c r="I33" s="175"/>
      <c r="J33" s="177"/>
      <c r="K33" s="177"/>
      <c r="L33" s="176"/>
      <c r="M33" s="14"/>
      <c r="N33" s="35" t="s">
        <v>16</v>
      </c>
    </row>
    <row r="34" spans="1:14" ht="30" customHeight="1" x14ac:dyDescent="0.25">
      <c r="A34" s="22" t="s">
        <v>15</v>
      </c>
      <c r="B34" s="175"/>
      <c r="C34" s="177"/>
      <c r="D34" s="176"/>
      <c r="E34" s="173" t="s">
        <v>14</v>
      </c>
      <c r="F34" s="186"/>
      <c r="G34" s="187"/>
      <c r="H34" s="188"/>
      <c r="I34" s="188"/>
      <c r="J34" s="188"/>
      <c r="K34" s="188"/>
      <c r="L34" s="189"/>
      <c r="M34" s="24"/>
      <c r="N34" s="36"/>
    </row>
    <row r="35" spans="1:14" ht="30" customHeight="1" x14ac:dyDescent="0.25">
      <c r="A35" s="251" t="s">
        <v>107</v>
      </c>
      <c r="B35" s="252"/>
      <c r="C35" s="252"/>
      <c r="D35" s="252"/>
      <c r="E35" s="252"/>
      <c r="F35" s="252"/>
      <c r="G35" s="252"/>
      <c r="H35" s="252"/>
      <c r="I35" s="252"/>
      <c r="J35" s="252"/>
      <c r="K35" s="252"/>
      <c r="L35" s="252"/>
      <c r="M35" s="26"/>
      <c r="N35" s="4"/>
    </row>
    <row r="36" spans="1:14" ht="27.75" customHeight="1" x14ac:dyDescent="0.25">
      <c r="A36" s="181" t="s">
        <v>13</v>
      </c>
      <c r="B36" s="181"/>
      <c r="C36" s="181"/>
      <c r="D36" s="179"/>
      <c r="E36" s="179"/>
      <c r="F36" s="179"/>
      <c r="G36" s="179"/>
      <c r="H36" s="179"/>
      <c r="I36" s="179"/>
      <c r="J36" s="179"/>
      <c r="K36" s="179"/>
      <c r="L36" s="179"/>
      <c r="M36" s="27"/>
      <c r="N36" s="35" t="s">
        <v>12</v>
      </c>
    </row>
    <row r="37" spans="1:14" ht="29.25" customHeight="1" x14ac:dyDescent="0.25">
      <c r="A37" s="181" t="s">
        <v>11</v>
      </c>
      <c r="B37" s="181"/>
      <c r="C37" s="181"/>
      <c r="D37" s="185"/>
      <c r="E37" s="185"/>
      <c r="F37" s="185"/>
      <c r="G37" s="185"/>
      <c r="H37" s="185"/>
      <c r="I37" s="185"/>
      <c r="J37" s="185"/>
      <c r="K37" s="185"/>
      <c r="L37" s="185"/>
      <c r="M37" s="28"/>
      <c r="N37" s="37" t="s">
        <v>43</v>
      </c>
    </row>
    <row r="38" spans="1:14" ht="30" x14ac:dyDescent="0.25">
      <c r="A38" s="173" t="s">
        <v>10</v>
      </c>
      <c r="B38" s="174"/>
      <c r="C38" s="175"/>
      <c r="D38" s="176"/>
      <c r="E38" s="21" t="s">
        <v>9</v>
      </c>
      <c r="F38" s="175"/>
      <c r="G38" s="177"/>
      <c r="H38" s="176"/>
      <c r="I38" s="181" t="s">
        <v>8</v>
      </c>
      <c r="J38" s="181"/>
      <c r="K38" s="175"/>
      <c r="L38" s="176"/>
      <c r="M38" s="28"/>
      <c r="N38" s="37" t="s">
        <v>44</v>
      </c>
    </row>
    <row r="39" spans="1:14" ht="30.75" customHeight="1" x14ac:dyDescent="0.25">
      <c r="A39" s="173" t="s">
        <v>7</v>
      </c>
      <c r="B39" s="186"/>
      <c r="C39" s="179"/>
      <c r="D39" s="179"/>
      <c r="E39" s="179"/>
      <c r="F39" s="179"/>
      <c r="G39" s="179"/>
      <c r="H39" s="22" t="s">
        <v>6</v>
      </c>
      <c r="I39" s="179"/>
      <c r="J39" s="179"/>
      <c r="K39" s="179"/>
      <c r="L39" s="179"/>
      <c r="M39" s="27"/>
      <c r="N39" s="35" t="s">
        <v>5</v>
      </c>
    </row>
    <row r="40" spans="1:14" ht="30" customHeight="1" thickBot="1" x14ac:dyDescent="0.3">
      <c r="A40" s="22" t="s">
        <v>15</v>
      </c>
      <c r="B40" s="175"/>
      <c r="C40" s="177"/>
      <c r="D40" s="176"/>
      <c r="E40" s="173" t="s">
        <v>14</v>
      </c>
      <c r="F40" s="186"/>
      <c r="G40" s="187"/>
      <c r="H40" s="188"/>
      <c r="I40" s="188"/>
      <c r="J40" s="188"/>
      <c r="K40" s="188"/>
      <c r="L40" s="189"/>
      <c r="M40" s="69"/>
      <c r="N40" s="36"/>
    </row>
    <row r="41" spans="1:14" ht="57.75" customHeight="1" thickBot="1" x14ac:dyDescent="0.3">
      <c r="A41" s="182" t="s">
        <v>82</v>
      </c>
      <c r="B41" s="183"/>
      <c r="C41" s="183"/>
      <c r="D41" s="183"/>
      <c r="E41" s="183"/>
      <c r="F41" s="183"/>
      <c r="G41" s="183"/>
      <c r="H41" s="183"/>
      <c r="I41" s="183"/>
      <c r="J41" s="183"/>
      <c r="K41" s="183"/>
      <c r="L41" s="184"/>
      <c r="M41" s="14"/>
      <c r="N41" s="35"/>
    </row>
    <row r="42" spans="1:14" ht="30" customHeight="1" x14ac:dyDescent="0.25">
      <c r="A42" s="240" t="s">
        <v>75</v>
      </c>
      <c r="B42" s="241"/>
      <c r="C42" s="241"/>
      <c r="D42" s="241"/>
      <c r="E42" s="241"/>
      <c r="F42" s="241"/>
      <c r="G42" s="241"/>
      <c r="H42" s="241"/>
      <c r="I42" s="242" t="s">
        <v>89</v>
      </c>
      <c r="J42" s="243"/>
      <c r="K42" s="244"/>
      <c r="L42" s="57"/>
      <c r="M42" s="55"/>
      <c r="N42" s="35"/>
    </row>
    <row r="43" spans="1:14" ht="31.5" customHeight="1" x14ac:dyDescent="0.25">
      <c r="A43" s="264" t="s">
        <v>83</v>
      </c>
      <c r="B43" s="241"/>
      <c r="C43" s="241"/>
      <c r="D43" s="241"/>
      <c r="E43" s="241"/>
      <c r="F43" s="241"/>
      <c r="G43" s="241"/>
      <c r="H43" s="241"/>
      <c r="I43" s="221"/>
      <c r="J43" s="222"/>
      <c r="K43" s="223"/>
      <c r="L43" s="64" t="s">
        <v>1</v>
      </c>
      <c r="M43" s="63"/>
      <c r="N43" s="35"/>
    </row>
    <row r="44" spans="1:14" ht="51.75" customHeight="1" x14ac:dyDescent="0.25">
      <c r="A44" s="218" t="s">
        <v>100</v>
      </c>
      <c r="B44" s="219"/>
      <c r="C44" s="219"/>
      <c r="D44" s="219"/>
      <c r="E44" s="219"/>
      <c r="F44" s="219"/>
      <c r="G44" s="219"/>
      <c r="H44" s="220"/>
      <c r="I44" s="221"/>
      <c r="J44" s="222"/>
      <c r="K44" s="223"/>
      <c r="L44" s="56" t="s">
        <v>1</v>
      </c>
      <c r="M44" s="31"/>
      <c r="N44" s="2"/>
    </row>
    <row r="45" spans="1:14" ht="41.25" customHeight="1" x14ac:dyDescent="0.25">
      <c r="A45" s="218" t="s">
        <v>84</v>
      </c>
      <c r="B45" s="219"/>
      <c r="C45" s="219"/>
      <c r="D45" s="219"/>
      <c r="E45" s="219"/>
      <c r="F45" s="219"/>
      <c r="G45" s="219"/>
      <c r="H45" s="220"/>
      <c r="I45" s="269">
        <f>I44*30/100</f>
        <v>0</v>
      </c>
      <c r="J45" s="270"/>
      <c r="K45" s="271"/>
      <c r="L45" s="56" t="s">
        <v>1</v>
      </c>
      <c r="M45" s="31"/>
      <c r="N45" s="2" t="s">
        <v>99</v>
      </c>
    </row>
    <row r="46" spans="1:14" ht="41.25" customHeight="1" x14ac:dyDescent="0.25">
      <c r="A46" s="218" t="s">
        <v>85</v>
      </c>
      <c r="B46" s="219"/>
      <c r="C46" s="219"/>
      <c r="D46" s="219"/>
      <c r="E46" s="219"/>
      <c r="F46" s="219"/>
      <c r="G46" s="219"/>
      <c r="H46" s="220"/>
      <c r="I46" s="269">
        <f>I44*80/100</f>
        <v>0</v>
      </c>
      <c r="J46" s="270"/>
      <c r="K46" s="271"/>
      <c r="L46" s="60" t="s">
        <v>1</v>
      </c>
      <c r="M46" s="31"/>
      <c r="N46" s="2" t="s">
        <v>99</v>
      </c>
    </row>
    <row r="47" spans="1:14" ht="76.5" customHeight="1" x14ac:dyDescent="0.25">
      <c r="A47" s="225" t="s">
        <v>98</v>
      </c>
      <c r="B47" s="225"/>
      <c r="C47" s="225"/>
      <c r="D47" s="225"/>
      <c r="E47" s="225"/>
      <c r="F47" s="225"/>
      <c r="G47" s="225"/>
      <c r="H47" s="226"/>
      <c r="I47" s="237"/>
      <c r="J47" s="238"/>
      <c r="K47" s="239"/>
      <c r="L47" s="61" t="s">
        <v>1</v>
      </c>
      <c r="M47" s="31"/>
      <c r="N47" s="2"/>
    </row>
    <row r="48" spans="1:14" ht="54.75" customHeight="1" thickBot="1" x14ac:dyDescent="0.3">
      <c r="A48" s="224" t="s">
        <v>108</v>
      </c>
      <c r="B48" s="225"/>
      <c r="C48" s="225"/>
      <c r="D48" s="225"/>
      <c r="E48" s="225"/>
      <c r="F48" s="225"/>
      <c r="G48" s="225"/>
      <c r="H48" s="226"/>
      <c r="I48" s="237"/>
      <c r="J48" s="238"/>
      <c r="K48" s="239"/>
      <c r="L48" s="29" t="s">
        <v>1</v>
      </c>
      <c r="M48" s="31"/>
      <c r="N48" s="2" t="s">
        <v>350</v>
      </c>
    </row>
    <row r="49" spans="1:14" ht="42" customHeight="1" thickBot="1" x14ac:dyDescent="0.3">
      <c r="A49" s="286" t="s">
        <v>76</v>
      </c>
      <c r="B49" s="232"/>
      <c r="C49" s="232"/>
      <c r="D49" s="232"/>
      <c r="E49" s="232"/>
      <c r="F49" s="232"/>
      <c r="G49" s="232"/>
      <c r="H49" s="232"/>
      <c r="I49" s="232"/>
      <c r="J49" s="232"/>
      <c r="K49" s="232"/>
      <c r="L49" s="233"/>
      <c r="M49" s="32"/>
      <c r="N49" s="49" t="s">
        <v>86</v>
      </c>
    </row>
    <row r="50" spans="1:14" ht="31.5" customHeight="1" x14ac:dyDescent="0.25">
      <c r="A50" s="58">
        <v>1</v>
      </c>
      <c r="B50" s="215" t="s">
        <v>69</v>
      </c>
      <c r="C50" s="216"/>
      <c r="D50" s="216"/>
      <c r="E50" s="216"/>
      <c r="F50" s="216"/>
      <c r="G50" s="216"/>
      <c r="H50" s="216"/>
      <c r="I50" s="216"/>
      <c r="J50" s="217"/>
      <c r="K50" s="169"/>
      <c r="L50" s="170"/>
      <c r="M50" s="54"/>
      <c r="N50" s="2" t="s">
        <v>352</v>
      </c>
    </row>
    <row r="51" spans="1:14" ht="77.25" customHeight="1" x14ac:dyDescent="0.25">
      <c r="A51" s="58">
        <v>2</v>
      </c>
      <c r="B51" s="287" t="s">
        <v>111</v>
      </c>
      <c r="C51" s="288"/>
      <c r="D51" s="288"/>
      <c r="E51" s="288"/>
      <c r="F51" s="288"/>
      <c r="G51" s="288"/>
      <c r="H51" s="288"/>
      <c r="I51" s="288"/>
      <c r="J51" s="289"/>
      <c r="K51" s="169"/>
      <c r="L51" s="170"/>
      <c r="M51" s="32"/>
      <c r="N51" s="2" t="s">
        <v>352</v>
      </c>
    </row>
    <row r="52" spans="1:14" ht="39.75" customHeight="1" x14ac:dyDescent="0.25">
      <c r="A52" s="58">
        <v>3</v>
      </c>
      <c r="B52" s="283" t="s">
        <v>109</v>
      </c>
      <c r="C52" s="284"/>
      <c r="D52" s="284"/>
      <c r="E52" s="284"/>
      <c r="F52" s="284"/>
      <c r="G52" s="284"/>
      <c r="H52" s="284"/>
      <c r="I52" s="284"/>
      <c r="J52" s="285"/>
      <c r="K52" s="169"/>
      <c r="L52" s="170"/>
      <c r="M52" s="32"/>
      <c r="N52" s="2" t="s">
        <v>352</v>
      </c>
    </row>
    <row r="53" spans="1:14" ht="52.5" customHeight="1" x14ac:dyDescent="0.25">
      <c r="A53" s="58">
        <v>4</v>
      </c>
      <c r="B53" s="283" t="s">
        <v>112</v>
      </c>
      <c r="C53" s="284"/>
      <c r="D53" s="284"/>
      <c r="E53" s="284"/>
      <c r="F53" s="284"/>
      <c r="G53" s="284"/>
      <c r="H53" s="284"/>
      <c r="I53" s="284"/>
      <c r="J53" s="285"/>
      <c r="K53" s="169"/>
      <c r="L53" s="170"/>
      <c r="M53" s="67"/>
      <c r="N53" s="2" t="s">
        <v>352</v>
      </c>
    </row>
    <row r="54" spans="1:14" ht="65.25" customHeight="1" x14ac:dyDescent="0.25">
      <c r="A54" s="58">
        <v>5</v>
      </c>
      <c r="B54" s="278" t="s">
        <v>110</v>
      </c>
      <c r="C54" s="279"/>
      <c r="D54" s="279"/>
      <c r="E54" s="279"/>
      <c r="F54" s="279"/>
      <c r="G54" s="279"/>
      <c r="H54" s="279"/>
      <c r="I54" s="279"/>
      <c r="J54" s="280"/>
      <c r="K54" s="169"/>
      <c r="L54" s="170"/>
      <c r="M54" s="32"/>
      <c r="N54" s="2" t="s">
        <v>352</v>
      </c>
    </row>
    <row r="55" spans="1:14" ht="35.25" customHeight="1" thickBot="1" x14ac:dyDescent="0.3">
      <c r="A55" s="72">
        <v>6</v>
      </c>
      <c r="B55" s="281" t="s">
        <v>113</v>
      </c>
      <c r="C55" s="281"/>
      <c r="D55" s="281"/>
      <c r="E55" s="281"/>
      <c r="F55" s="281"/>
      <c r="G55" s="281"/>
      <c r="H55" s="281"/>
      <c r="I55" s="281"/>
      <c r="J55" s="282"/>
      <c r="K55" s="169"/>
      <c r="L55" s="170"/>
      <c r="M55" s="67"/>
      <c r="N55" s="2" t="s">
        <v>352</v>
      </c>
    </row>
    <row r="56" spans="1:14" ht="83.25" customHeight="1" thickBot="1" x14ac:dyDescent="0.3">
      <c r="A56" s="230" t="s">
        <v>77</v>
      </c>
      <c r="B56" s="231"/>
      <c r="C56" s="231"/>
      <c r="D56" s="231"/>
      <c r="E56" s="231"/>
      <c r="F56" s="231"/>
      <c r="G56" s="231"/>
      <c r="H56" s="231"/>
      <c r="I56" s="231"/>
      <c r="J56" s="231"/>
      <c r="K56" s="232"/>
      <c r="L56" s="233"/>
      <c r="M56" s="55"/>
      <c r="N56" s="49" t="s">
        <v>88</v>
      </c>
    </row>
    <row r="57" spans="1:14" ht="63.75" customHeight="1" thickBot="1" x14ac:dyDescent="0.3">
      <c r="A57" s="39">
        <v>1</v>
      </c>
      <c r="B57" s="234" t="s">
        <v>353</v>
      </c>
      <c r="C57" s="235"/>
      <c r="D57" s="235"/>
      <c r="E57" s="235"/>
      <c r="F57" s="235"/>
      <c r="G57" s="235"/>
      <c r="H57" s="235"/>
      <c r="I57" s="235"/>
      <c r="J57" s="236"/>
      <c r="K57" s="169"/>
      <c r="L57" s="170"/>
      <c r="M57" s="55" t="s">
        <v>78</v>
      </c>
      <c r="N57" s="2" t="s">
        <v>352</v>
      </c>
    </row>
    <row r="58" spans="1:14" ht="39.75" customHeight="1" thickBot="1" x14ac:dyDescent="0.3">
      <c r="A58" s="265" t="s">
        <v>87</v>
      </c>
      <c r="B58" s="266"/>
      <c r="C58" s="266"/>
      <c r="D58" s="266"/>
      <c r="E58" s="266"/>
      <c r="F58" s="266"/>
      <c r="G58" s="266"/>
      <c r="H58" s="266"/>
      <c r="I58" s="266"/>
      <c r="J58" s="266"/>
      <c r="K58" s="266"/>
      <c r="L58" s="267"/>
      <c r="M58" s="67" t="s">
        <v>79</v>
      </c>
      <c r="N58" s="2"/>
    </row>
    <row r="59" spans="1:14" ht="27" customHeight="1" thickBot="1" x14ac:dyDescent="0.3">
      <c r="A59" s="248" t="s">
        <v>81</v>
      </c>
      <c r="B59" s="249"/>
      <c r="C59" s="249"/>
      <c r="D59" s="249"/>
      <c r="E59" s="249"/>
      <c r="F59" s="249"/>
      <c r="G59" s="249"/>
      <c r="H59" s="249"/>
      <c r="I59" s="249"/>
      <c r="J59" s="249"/>
      <c r="K59" s="249"/>
      <c r="L59" s="250"/>
      <c r="M59" s="32"/>
      <c r="N59" s="2" t="s">
        <v>115</v>
      </c>
    </row>
    <row r="60" spans="1:14" ht="28.5" customHeight="1" x14ac:dyDescent="0.25">
      <c r="A60" s="51">
        <v>1</v>
      </c>
      <c r="B60" s="258" t="s">
        <v>3</v>
      </c>
      <c r="C60" s="259"/>
      <c r="D60" s="259"/>
      <c r="E60" s="259"/>
      <c r="F60" s="259"/>
      <c r="G60" s="259"/>
      <c r="H60" s="259"/>
      <c r="I60" s="259"/>
      <c r="J60" s="260"/>
      <c r="K60" s="169"/>
      <c r="L60" s="170"/>
      <c r="M60" s="30"/>
      <c r="N60" s="2" t="s">
        <v>352</v>
      </c>
    </row>
    <row r="61" spans="1:14" ht="51" customHeight="1" x14ac:dyDescent="0.25">
      <c r="A61" s="51">
        <v>2</v>
      </c>
      <c r="B61" s="163" t="s">
        <v>101</v>
      </c>
      <c r="C61" s="164"/>
      <c r="D61" s="164"/>
      <c r="E61" s="164"/>
      <c r="F61" s="164"/>
      <c r="G61" s="164"/>
      <c r="H61" s="164"/>
      <c r="I61" s="164"/>
      <c r="J61" s="165"/>
      <c r="K61" s="169"/>
      <c r="L61" s="170"/>
      <c r="M61" s="62"/>
      <c r="N61" s="2" t="s">
        <v>352</v>
      </c>
    </row>
    <row r="62" spans="1:14" ht="175.5" customHeight="1" x14ac:dyDescent="0.25">
      <c r="A62" s="51">
        <v>3</v>
      </c>
      <c r="B62" s="163" t="s">
        <v>347</v>
      </c>
      <c r="C62" s="164"/>
      <c r="D62" s="164"/>
      <c r="E62" s="164"/>
      <c r="F62" s="164"/>
      <c r="G62" s="164"/>
      <c r="H62" s="164"/>
      <c r="I62" s="164"/>
      <c r="J62" s="165"/>
      <c r="K62" s="169"/>
      <c r="L62" s="170"/>
      <c r="M62" s="65"/>
      <c r="N62" s="2" t="s">
        <v>352</v>
      </c>
    </row>
    <row r="63" spans="1:14" ht="55.5" customHeight="1" x14ac:dyDescent="0.25">
      <c r="A63" s="51">
        <v>4</v>
      </c>
      <c r="B63" s="166" t="s">
        <v>348</v>
      </c>
      <c r="C63" s="167"/>
      <c r="D63" s="167"/>
      <c r="E63" s="167"/>
      <c r="F63" s="167"/>
      <c r="G63" s="167"/>
      <c r="H63" s="167"/>
      <c r="I63" s="167"/>
      <c r="J63" s="168"/>
      <c r="K63" s="171"/>
      <c r="L63" s="172"/>
      <c r="M63" s="70"/>
      <c r="N63" s="2" t="s">
        <v>352</v>
      </c>
    </row>
    <row r="64" spans="1:14" ht="27.75" customHeight="1" x14ac:dyDescent="0.25">
      <c r="A64" s="51">
        <v>5</v>
      </c>
      <c r="B64" s="163" t="s">
        <v>351</v>
      </c>
      <c r="C64" s="164"/>
      <c r="D64" s="164"/>
      <c r="E64" s="164"/>
      <c r="F64" s="164"/>
      <c r="G64" s="164"/>
      <c r="H64" s="164"/>
      <c r="I64" s="164"/>
      <c r="J64" s="165"/>
      <c r="K64" s="171"/>
      <c r="L64" s="172"/>
      <c r="M64" s="70"/>
      <c r="N64" s="2" t="s">
        <v>352</v>
      </c>
    </row>
    <row r="65" spans="1:14" ht="72.75" customHeight="1" x14ac:dyDescent="0.25">
      <c r="A65" s="51">
        <v>6</v>
      </c>
      <c r="B65" s="245" t="s">
        <v>2</v>
      </c>
      <c r="C65" s="246"/>
      <c r="D65" s="246"/>
      <c r="E65" s="246"/>
      <c r="F65" s="246"/>
      <c r="G65" s="246"/>
      <c r="H65" s="246"/>
      <c r="I65" s="246"/>
      <c r="J65" s="247"/>
      <c r="K65" s="169"/>
      <c r="L65" s="170"/>
      <c r="M65" s="30"/>
      <c r="N65" s="2" t="s">
        <v>352</v>
      </c>
    </row>
    <row r="66" spans="1:14" ht="45.75" customHeight="1" x14ac:dyDescent="0.25">
      <c r="A66" s="51">
        <v>7</v>
      </c>
      <c r="B66" s="166" t="s">
        <v>114</v>
      </c>
      <c r="C66" s="167"/>
      <c r="D66" s="167"/>
      <c r="E66" s="167"/>
      <c r="F66" s="167"/>
      <c r="G66" s="167"/>
      <c r="H66" s="167"/>
      <c r="I66" s="167"/>
      <c r="J66" s="168"/>
      <c r="K66" s="169"/>
      <c r="L66" s="170"/>
      <c r="M66" s="70"/>
      <c r="N66" s="2" t="s">
        <v>352</v>
      </c>
    </row>
    <row r="67" spans="1:14" ht="21" customHeight="1" thickBot="1" x14ac:dyDescent="0.3">
      <c r="A67" s="227"/>
      <c r="B67" s="228"/>
      <c r="C67" s="228"/>
      <c r="D67" s="228"/>
      <c r="E67" s="228"/>
      <c r="F67" s="228"/>
      <c r="G67" s="228"/>
      <c r="H67" s="228"/>
      <c r="I67" s="228"/>
      <c r="J67" s="228"/>
      <c r="K67" s="228"/>
      <c r="L67" s="229"/>
      <c r="M67" s="41"/>
      <c r="N67" s="2"/>
    </row>
    <row r="68" spans="1:14" ht="33" customHeight="1" x14ac:dyDescent="0.25">
      <c r="A68" s="275" t="s">
        <v>50</v>
      </c>
      <c r="B68" s="276"/>
      <c r="C68" s="276"/>
      <c r="D68" s="276"/>
      <c r="E68" s="276"/>
      <c r="F68" s="276"/>
      <c r="G68" s="276"/>
      <c r="H68" s="276"/>
      <c r="I68" s="276"/>
      <c r="J68" s="276"/>
      <c r="K68" s="276"/>
      <c r="L68" s="277"/>
      <c r="M68" s="40"/>
      <c r="N68" s="43" t="s">
        <v>70</v>
      </c>
    </row>
    <row r="69" spans="1:14" ht="31.5" customHeight="1" x14ac:dyDescent="0.25">
      <c r="A69" s="42" t="s">
        <v>51</v>
      </c>
      <c r="B69" s="268"/>
      <c r="C69" s="268"/>
      <c r="D69" s="268"/>
      <c r="E69" s="268"/>
      <c r="F69" s="268"/>
      <c r="G69" s="268"/>
      <c r="H69" s="268"/>
      <c r="I69" s="268"/>
      <c r="J69" s="268"/>
      <c r="K69" s="268"/>
      <c r="L69" s="268"/>
      <c r="M69" s="40"/>
      <c r="N69" s="2"/>
    </row>
    <row r="70" spans="1:14" ht="33" customHeight="1" x14ac:dyDescent="0.25">
      <c r="A70" s="42" t="s">
        <v>52</v>
      </c>
      <c r="B70" s="268"/>
      <c r="C70" s="268"/>
      <c r="D70" s="268"/>
      <c r="E70" s="268"/>
      <c r="F70" s="268"/>
      <c r="G70" s="268"/>
      <c r="H70" s="268"/>
      <c r="I70" s="268"/>
      <c r="J70" s="268"/>
      <c r="K70" s="268"/>
      <c r="L70" s="268"/>
      <c r="M70" s="40"/>
      <c r="N70" s="2"/>
    </row>
    <row r="71" spans="1:14" ht="33" customHeight="1" x14ac:dyDescent="0.25">
      <c r="A71" s="42" t="s">
        <v>53</v>
      </c>
      <c r="B71" s="268"/>
      <c r="C71" s="268"/>
      <c r="D71" s="268"/>
      <c r="E71" s="268"/>
      <c r="F71" s="268"/>
      <c r="G71" s="268"/>
      <c r="H71" s="268"/>
      <c r="I71" s="268"/>
      <c r="J71" s="268"/>
      <c r="K71" s="268"/>
      <c r="L71" s="268"/>
      <c r="M71" s="40"/>
      <c r="N71" s="2"/>
    </row>
    <row r="72" spans="1:14" ht="44.25" customHeight="1" x14ac:dyDescent="0.25">
      <c r="A72" s="272" t="s">
        <v>349</v>
      </c>
      <c r="B72" s="273"/>
      <c r="C72" s="273"/>
      <c r="D72" s="273"/>
      <c r="E72" s="273"/>
      <c r="F72" s="273"/>
      <c r="G72" s="273"/>
      <c r="H72" s="273"/>
      <c r="I72" s="273"/>
      <c r="J72" s="273"/>
      <c r="K72" s="273"/>
      <c r="L72" s="274"/>
      <c r="M72" s="30"/>
      <c r="N72" s="2"/>
    </row>
    <row r="73" spans="1:14" ht="36.75" customHeight="1" x14ac:dyDescent="0.25">
      <c r="A73" s="272" t="s">
        <v>71</v>
      </c>
      <c r="B73" s="273"/>
      <c r="C73" s="273"/>
      <c r="D73" s="273"/>
      <c r="E73" s="273"/>
      <c r="F73" s="273"/>
      <c r="G73" s="273"/>
      <c r="H73" s="273"/>
      <c r="I73" s="273"/>
      <c r="J73" s="273"/>
      <c r="K73" s="273"/>
      <c r="L73" s="274"/>
      <c r="M73" s="30"/>
      <c r="N73" s="2" t="s">
        <v>0</v>
      </c>
    </row>
    <row r="74" spans="1:14" ht="37.5" customHeight="1" x14ac:dyDescent="0.25">
      <c r="A74" s="263" t="s">
        <v>92</v>
      </c>
      <c r="B74" s="263"/>
      <c r="C74" s="263"/>
      <c r="D74" s="263"/>
      <c r="E74" s="263"/>
      <c r="F74" s="263"/>
      <c r="G74" s="263"/>
      <c r="H74" s="263"/>
      <c r="I74" s="263"/>
      <c r="J74" s="263"/>
      <c r="K74" s="263"/>
      <c r="L74" s="263"/>
      <c r="N74" s="2"/>
    </row>
    <row r="75" spans="1:14" ht="35.25" customHeight="1" x14ac:dyDescent="0.25">
      <c r="A75" s="261" t="s">
        <v>93</v>
      </c>
      <c r="B75" s="261"/>
      <c r="C75" s="261"/>
      <c r="D75" s="261"/>
      <c r="E75" s="261"/>
      <c r="F75" s="261"/>
      <c r="G75" s="261"/>
      <c r="H75" s="262" t="s">
        <v>49</v>
      </c>
      <c r="I75" s="262"/>
      <c r="J75" s="262"/>
      <c r="K75" s="262"/>
      <c r="L75" s="262"/>
      <c r="N75" s="2" t="s">
        <v>54</v>
      </c>
    </row>
    <row r="76" spans="1:14" ht="40.5" customHeight="1" x14ac:dyDescent="0.25">
      <c r="A76" s="262" t="s">
        <v>94</v>
      </c>
      <c r="B76" s="262"/>
      <c r="C76" s="262"/>
      <c r="D76" s="262"/>
      <c r="E76" s="262"/>
      <c r="F76" s="262"/>
      <c r="G76" s="262"/>
      <c r="H76" s="262"/>
      <c r="I76" s="262"/>
      <c r="J76" s="262"/>
      <c r="K76" s="262"/>
      <c r="L76" s="262"/>
      <c r="N76" s="4"/>
    </row>
    <row r="77" spans="1:14" ht="36" customHeight="1" x14ac:dyDescent="0.25">
      <c r="A77" s="261" t="s">
        <v>93</v>
      </c>
      <c r="B77" s="261"/>
      <c r="C77" s="261"/>
      <c r="D77" s="261"/>
      <c r="E77" s="261"/>
      <c r="F77" s="261"/>
      <c r="G77" s="261"/>
      <c r="H77" s="262" t="s">
        <v>91</v>
      </c>
      <c r="I77" s="262"/>
      <c r="J77" s="262"/>
      <c r="K77" s="262"/>
      <c r="L77" s="262"/>
      <c r="N77" s="4" t="s">
        <v>95</v>
      </c>
    </row>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sheetData>
  <sheetProtection insertRows="0" selectLockedCells="1"/>
  <dataConsolidate/>
  <mergeCells count="148">
    <mergeCell ref="B40:D40"/>
    <mergeCell ref="E40:F40"/>
    <mergeCell ref="G40:L40"/>
    <mergeCell ref="B53:J53"/>
    <mergeCell ref="K53:L53"/>
    <mergeCell ref="A22:C22"/>
    <mergeCell ref="A23:B23"/>
    <mergeCell ref="C23:D23"/>
    <mergeCell ref="F23:H23"/>
    <mergeCell ref="I23:J23"/>
    <mergeCell ref="K23:L23"/>
    <mergeCell ref="D22:H22"/>
    <mergeCell ref="J22:L22"/>
    <mergeCell ref="A38:B38"/>
    <mergeCell ref="C38:D38"/>
    <mergeCell ref="F38:H38"/>
    <mergeCell ref="I46:K46"/>
    <mergeCell ref="B52:J52"/>
    <mergeCell ref="A49:L49"/>
    <mergeCell ref="B51:J51"/>
    <mergeCell ref="K51:L51"/>
    <mergeCell ref="G29:L29"/>
    <mergeCell ref="E29:F29"/>
    <mergeCell ref="B34:D34"/>
    <mergeCell ref="B60:J60"/>
    <mergeCell ref="K60:L60"/>
    <mergeCell ref="A77:G77"/>
    <mergeCell ref="H77:L77"/>
    <mergeCell ref="H75:L75"/>
    <mergeCell ref="A76:L76"/>
    <mergeCell ref="A74:L74"/>
    <mergeCell ref="A43:H43"/>
    <mergeCell ref="I43:K43"/>
    <mergeCell ref="A75:G75"/>
    <mergeCell ref="A58:L58"/>
    <mergeCell ref="B69:L69"/>
    <mergeCell ref="B70:L70"/>
    <mergeCell ref="B71:L71"/>
    <mergeCell ref="I45:K45"/>
    <mergeCell ref="K52:L52"/>
    <mergeCell ref="A46:H46"/>
    <mergeCell ref="A73:L73"/>
    <mergeCell ref="A72:L72"/>
    <mergeCell ref="A68:L68"/>
    <mergeCell ref="K55:L55"/>
    <mergeCell ref="K54:L54"/>
    <mergeCell ref="B54:J54"/>
    <mergeCell ref="B55:J55"/>
    <mergeCell ref="A35:L35"/>
    <mergeCell ref="A36:C36"/>
    <mergeCell ref="D36:L36"/>
    <mergeCell ref="A3:L3"/>
    <mergeCell ref="A18:C18"/>
    <mergeCell ref="D18:L18"/>
    <mergeCell ref="A10:L10"/>
    <mergeCell ref="A12:L12"/>
    <mergeCell ref="A30:L30"/>
    <mergeCell ref="D13:F13"/>
    <mergeCell ref="A16:L16"/>
    <mergeCell ref="A17:C17"/>
    <mergeCell ref="J13:L13"/>
    <mergeCell ref="G13:I13"/>
    <mergeCell ref="A8:D8"/>
    <mergeCell ref="E8:L8"/>
    <mergeCell ref="E4:L4"/>
    <mergeCell ref="A5:D5"/>
    <mergeCell ref="A4:D4"/>
    <mergeCell ref="B32:D32"/>
    <mergeCell ref="B33:E33"/>
    <mergeCell ref="D31:H31"/>
    <mergeCell ref="D17:L17"/>
    <mergeCell ref="B14:C14"/>
    <mergeCell ref="B50:J50"/>
    <mergeCell ref="K50:L50"/>
    <mergeCell ref="A44:H44"/>
    <mergeCell ref="I44:K44"/>
    <mergeCell ref="A45:H45"/>
    <mergeCell ref="A48:H48"/>
    <mergeCell ref="A67:L67"/>
    <mergeCell ref="A39:B39"/>
    <mergeCell ref="C39:G39"/>
    <mergeCell ref="I39:L39"/>
    <mergeCell ref="A56:L56"/>
    <mergeCell ref="B57:J57"/>
    <mergeCell ref="K57:L57"/>
    <mergeCell ref="A47:H47"/>
    <mergeCell ref="I47:K47"/>
    <mergeCell ref="I48:K48"/>
    <mergeCell ref="A42:H42"/>
    <mergeCell ref="I42:K42"/>
    <mergeCell ref="B65:J65"/>
    <mergeCell ref="K65:L65"/>
    <mergeCell ref="B61:J61"/>
    <mergeCell ref="K61:L61"/>
    <mergeCell ref="A59:L59"/>
    <mergeCell ref="B62:J62"/>
    <mergeCell ref="D26:H26"/>
    <mergeCell ref="A13:C13"/>
    <mergeCell ref="F19:H19"/>
    <mergeCell ref="K19:L19"/>
    <mergeCell ref="I33:L33"/>
    <mergeCell ref="A31:B31"/>
    <mergeCell ref="A25:L25"/>
    <mergeCell ref="F28:H28"/>
    <mergeCell ref="I28:L28"/>
    <mergeCell ref="B29:D29"/>
    <mergeCell ref="A20:L20"/>
    <mergeCell ref="A21:C21"/>
    <mergeCell ref="D21:L21"/>
    <mergeCell ref="A1:L2"/>
    <mergeCell ref="E6:L6"/>
    <mergeCell ref="A6:D6"/>
    <mergeCell ref="A7:D7"/>
    <mergeCell ref="E7:L7"/>
    <mergeCell ref="A11:C11"/>
    <mergeCell ref="D11:L11"/>
    <mergeCell ref="I14:L14"/>
    <mergeCell ref="G15:I15"/>
    <mergeCell ref="J15:L15"/>
    <mergeCell ref="G14:H14"/>
    <mergeCell ref="E14:F14"/>
    <mergeCell ref="A9:D9"/>
    <mergeCell ref="E9:L9"/>
    <mergeCell ref="E5:L5"/>
    <mergeCell ref="B64:J64"/>
    <mergeCell ref="B66:J66"/>
    <mergeCell ref="K62:L62"/>
    <mergeCell ref="K66:L66"/>
    <mergeCell ref="K64:L64"/>
    <mergeCell ref="B63:J63"/>
    <mergeCell ref="K63:L63"/>
    <mergeCell ref="A19:B19"/>
    <mergeCell ref="C19:D19"/>
    <mergeCell ref="J31:L31"/>
    <mergeCell ref="F33:H33"/>
    <mergeCell ref="B27:D27"/>
    <mergeCell ref="B28:E28"/>
    <mergeCell ref="J26:L26"/>
    <mergeCell ref="A24:L24"/>
    <mergeCell ref="I19:J19"/>
    <mergeCell ref="A41:L41"/>
    <mergeCell ref="A37:C37"/>
    <mergeCell ref="D37:L37"/>
    <mergeCell ref="I38:J38"/>
    <mergeCell ref="K38:L38"/>
    <mergeCell ref="E34:F34"/>
    <mergeCell ref="G34:L34"/>
    <mergeCell ref="A26:B26"/>
  </mergeCells>
  <dataValidations disablePrompts="1" count="2">
    <dataValidation type="list" allowBlank="1" showInputMessage="1" showErrorMessage="1" sqref="K51:L51 K60:K66 L65:L66 L60:L62">
      <formula1>$M$57:$M$57</formula1>
    </dataValidation>
    <dataValidation type="list" allowBlank="1" showInputMessage="1" showErrorMessage="1" sqref="K57:L57 K52:L55 K50:L50">
      <formula1>$M$57:$M$58</formula1>
    </dataValidation>
  </dataValidations>
  <printOptions horizontalCentered="1" gridLines="1"/>
  <pageMargins left="0.39370078740157483" right="0.39370078740157483" top="0.90489583333333334" bottom="0.39370078740157483" header="0.31496062992125984" footer="0.31496062992125984"/>
  <pageSetup scale="77" fitToHeight="0" orientation="portrait" r:id="rId1"/>
  <headerFooter>
    <oddHeader>&amp;L&amp;"Times New Roman,Regular"&amp;G
     &amp;C&amp;"Times New Roman,Regular"&amp;10София 1618, бул. „Цар Борис III“ 136, &amp;K00+000.........&amp;K01+000
тел.: 02/81-87-361, 02/81-87-624&amp;K00+000......................&amp;K01+000
факс: 02/81-87-267, dfz@dfz.bg, www.dfz.bg&amp;12
&amp;R&amp;G</oddHeader>
    <oddFooter>&amp;CPage &amp;P</oddFooter>
  </headerFooter>
  <rowBreaks count="3" manualBreakCount="3">
    <brk id="29" max="11" man="1"/>
    <brk id="52" max="11" man="1"/>
    <brk id="67" max="11"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IM503"/>
  <sheetViews>
    <sheetView showGridLines="0" zoomScaleNormal="100" zoomScaleSheetLayoutView="100" workbookViewId="0">
      <pane ySplit="3" topLeftCell="A4" activePane="bottomLeft" state="frozen"/>
      <selection pane="bottomLeft" activeCell="B4" sqref="B4"/>
    </sheetView>
  </sheetViews>
  <sheetFormatPr defaultColWidth="22.140625" defaultRowHeight="12.75" x14ac:dyDescent="0.2"/>
  <cols>
    <col min="1" max="1" width="4" style="79" bestFit="1" customWidth="1"/>
    <col min="2" max="2" width="65.140625" style="79" customWidth="1"/>
    <col min="3" max="3" width="22.140625" style="79" customWidth="1"/>
    <col min="4" max="4" width="27.7109375" style="111" customWidth="1"/>
    <col min="5" max="5" width="12.5703125" style="111" customWidth="1"/>
    <col min="6" max="6" width="12.42578125" style="111" customWidth="1"/>
    <col min="7" max="7" width="30" style="111" customWidth="1"/>
    <col min="8" max="8" width="72.5703125" style="75" hidden="1" customWidth="1"/>
    <col min="9" max="9" width="10.28515625" style="75" hidden="1" customWidth="1"/>
    <col min="10" max="21" width="22.140625" style="76" hidden="1" customWidth="1"/>
    <col min="22" max="22" width="105.5703125" style="76" hidden="1" customWidth="1"/>
    <col min="23" max="26" width="22.140625" style="76" hidden="1" customWidth="1"/>
    <col min="27" max="27" width="9.140625" style="75" hidden="1" customWidth="1"/>
    <col min="28" max="28" width="88.42578125" style="76" hidden="1" customWidth="1"/>
    <col min="29" max="55" width="22.140625" style="76" hidden="1" customWidth="1"/>
    <col min="56" max="57" width="22.140625" style="77" hidden="1" customWidth="1"/>
    <col min="58" max="200" width="22.140625" style="78" hidden="1" customWidth="1"/>
    <col min="201" max="213" width="22.140625" style="79" hidden="1" customWidth="1"/>
    <col min="214" max="246" width="0" style="79" hidden="1" customWidth="1"/>
    <col min="247" max="256" width="22.140625" style="79"/>
    <col min="257" max="257" width="4" style="79" bestFit="1" customWidth="1"/>
    <col min="258" max="258" width="65.140625" style="79" customWidth="1"/>
    <col min="259" max="259" width="22.140625" style="79" customWidth="1"/>
    <col min="260" max="260" width="27.7109375" style="79" customWidth="1"/>
    <col min="261" max="261" width="12.5703125" style="79" customWidth="1"/>
    <col min="262" max="262" width="12.42578125" style="79" customWidth="1"/>
    <col min="263" max="263" width="30" style="79" customWidth="1"/>
    <col min="264" max="502" width="0" style="79" hidden="1" customWidth="1"/>
    <col min="503" max="512" width="22.140625" style="79"/>
    <col min="513" max="513" width="4" style="79" bestFit="1" customWidth="1"/>
    <col min="514" max="514" width="65.140625" style="79" customWidth="1"/>
    <col min="515" max="515" width="22.140625" style="79" customWidth="1"/>
    <col min="516" max="516" width="27.7109375" style="79" customWidth="1"/>
    <col min="517" max="517" width="12.5703125" style="79" customWidth="1"/>
    <col min="518" max="518" width="12.42578125" style="79" customWidth="1"/>
    <col min="519" max="519" width="30" style="79" customWidth="1"/>
    <col min="520" max="758" width="0" style="79" hidden="1" customWidth="1"/>
    <col min="759" max="768" width="22.140625" style="79"/>
    <col min="769" max="769" width="4" style="79" bestFit="1" customWidth="1"/>
    <col min="770" max="770" width="65.140625" style="79" customWidth="1"/>
    <col min="771" max="771" width="22.140625" style="79" customWidth="1"/>
    <col min="772" max="772" width="27.7109375" style="79" customWidth="1"/>
    <col min="773" max="773" width="12.5703125" style="79" customWidth="1"/>
    <col min="774" max="774" width="12.42578125" style="79" customWidth="1"/>
    <col min="775" max="775" width="30" style="79" customWidth="1"/>
    <col min="776" max="1014" width="0" style="79" hidden="1" customWidth="1"/>
    <col min="1015" max="1024" width="22.140625" style="79"/>
    <col min="1025" max="1025" width="4" style="79" bestFit="1" customWidth="1"/>
    <col min="1026" max="1026" width="65.140625" style="79" customWidth="1"/>
    <col min="1027" max="1027" width="22.140625" style="79" customWidth="1"/>
    <col min="1028" max="1028" width="27.7109375" style="79" customWidth="1"/>
    <col min="1029" max="1029" width="12.5703125" style="79" customWidth="1"/>
    <col min="1030" max="1030" width="12.42578125" style="79" customWidth="1"/>
    <col min="1031" max="1031" width="30" style="79" customWidth="1"/>
    <col min="1032" max="1270" width="0" style="79" hidden="1" customWidth="1"/>
    <col min="1271" max="1280" width="22.140625" style="79"/>
    <col min="1281" max="1281" width="4" style="79" bestFit="1" customWidth="1"/>
    <col min="1282" max="1282" width="65.140625" style="79" customWidth="1"/>
    <col min="1283" max="1283" width="22.140625" style="79" customWidth="1"/>
    <col min="1284" max="1284" width="27.7109375" style="79" customWidth="1"/>
    <col min="1285" max="1285" width="12.5703125" style="79" customWidth="1"/>
    <col min="1286" max="1286" width="12.42578125" style="79" customWidth="1"/>
    <col min="1287" max="1287" width="30" style="79" customWidth="1"/>
    <col min="1288" max="1526" width="0" style="79" hidden="1" customWidth="1"/>
    <col min="1527" max="1536" width="22.140625" style="79"/>
    <col min="1537" max="1537" width="4" style="79" bestFit="1" customWidth="1"/>
    <col min="1538" max="1538" width="65.140625" style="79" customWidth="1"/>
    <col min="1539" max="1539" width="22.140625" style="79" customWidth="1"/>
    <col min="1540" max="1540" width="27.7109375" style="79" customWidth="1"/>
    <col min="1541" max="1541" width="12.5703125" style="79" customWidth="1"/>
    <col min="1542" max="1542" width="12.42578125" style="79" customWidth="1"/>
    <col min="1543" max="1543" width="30" style="79" customWidth="1"/>
    <col min="1544" max="1782" width="0" style="79" hidden="1" customWidth="1"/>
    <col min="1783" max="1792" width="22.140625" style="79"/>
    <col min="1793" max="1793" width="4" style="79" bestFit="1" customWidth="1"/>
    <col min="1794" max="1794" width="65.140625" style="79" customWidth="1"/>
    <col min="1795" max="1795" width="22.140625" style="79" customWidth="1"/>
    <col min="1796" max="1796" width="27.7109375" style="79" customWidth="1"/>
    <col min="1797" max="1797" width="12.5703125" style="79" customWidth="1"/>
    <col min="1798" max="1798" width="12.42578125" style="79" customWidth="1"/>
    <col min="1799" max="1799" width="30" style="79" customWidth="1"/>
    <col min="1800" max="2038" width="0" style="79" hidden="1" customWidth="1"/>
    <col min="2039" max="2048" width="22.140625" style="79"/>
    <col min="2049" max="2049" width="4" style="79" bestFit="1" customWidth="1"/>
    <col min="2050" max="2050" width="65.140625" style="79" customWidth="1"/>
    <col min="2051" max="2051" width="22.140625" style="79" customWidth="1"/>
    <col min="2052" max="2052" width="27.7109375" style="79" customWidth="1"/>
    <col min="2053" max="2053" width="12.5703125" style="79" customWidth="1"/>
    <col min="2054" max="2054" width="12.42578125" style="79" customWidth="1"/>
    <col min="2055" max="2055" width="30" style="79" customWidth="1"/>
    <col min="2056" max="2294" width="0" style="79" hidden="1" customWidth="1"/>
    <col min="2295" max="2304" width="22.140625" style="79"/>
    <col min="2305" max="2305" width="4" style="79" bestFit="1" customWidth="1"/>
    <col min="2306" max="2306" width="65.140625" style="79" customWidth="1"/>
    <col min="2307" max="2307" width="22.140625" style="79" customWidth="1"/>
    <col min="2308" max="2308" width="27.7109375" style="79" customWidth="1"/>
    <col min="2309" max="2309" width="12.5703125" style="79" customWidth="1"/>
    <col min="2310" max="2310" width="12.42578125" style="79" customWidth="1"/>
    <col min="2311" max="2311" width="30" style="79" customWidth="1"/>
    <col min="2312" max="2550" width="0" style="79" hidden="1" customWidth="1"/>
    <col min="2551" max="2560" width="22.140625" style="79"/>
    <col min="2561" max="2561" width="4" style="79" bestFit="1" customWidth="1"/>
    <col min="2562" max="2562" width="65.140625" style="79" customWidth="1"/>
    <col min="2563" max="2563" width="22.140625" style="79" customWidth="1"/>
    <col min="2564" max="2564" width="27.7109375" style="79" customWidth="1"/>
    <col min="2565" max="2565" width="12.5703125" style="79" customWidth="1"/>
    <col min="2566" max="2566" width="12.42578125" style="79" customWidth="1"/>
    <col min="2567" max="2567" width="30" style="79" customWidth="1"/>
    <col min="2568" max="2806" width="0" style="79" hidden="1" customWidth="1"/>
    <col min="2807" max="2816" width="22.140625" style="79"/>
    <col min="2817" max="2817" width="4" style="79" bestFit="1" customWidth="1"/>
    <col min="2818" max="2818" width="65.140625" style="79" customWidth="1"/>
    <col min="2819" max="2819" width="22.140625" style="79" customWidth="1"/>
    <col min="2820" max="2820" width="27.7109375" style="79" customWidth="1"/>
    <col min="2821" max="2821" width="12.5703125" style="79" customWidth="1"/>
    <col min="2822" max="2822" width="12.42578125" style="79" customWidth="1"/>
    <col min="2823" max="2823" width="30" style="79" customWidth="1"/>
    <col min="2824" max="3062" width="0" style="79" hidden="1" customWidth="1"/>
    <col min="3063" max="3072" width="22.140625" style="79"/>
    <col min="3073" max="3073" width="4" style="79" bestFit="1" customWidth="1"/>
    <col min="3074" max="3074" width="65.140625" style="79" customWidth="1"/>
    <col min="3075" max="3075" width="22.140625" style="79" customWidth="1"/>
    <col min="3076" max="3076" width="27.7109375" style="79" customWidth="1"/>
    <col min="3077" max="3077" width="12.5703125" style="79" customWidth="1"/>
    <col min="3078" max="3078" width="12.42578125" style="79" customWidth="1"/>
    <col min="3079" max="3079" width="30" style="79" customWidth="1"/>
    <col min="3080" max="3318" width="0" style="79" hidden="1" customWidth="1"/>
    <col min="3319" max="3328" width="22.140625" style="79"/>
    <col min="3329" max="3329" width="4" style="79" bestFit="1" customWidth="1"/>
    <col min="3330" max="3330" width="65.140625" style="79" customWidth="1"/>
    <col min="3331" max="3331" width="22.140625" style="79" customWidth="1"/>
    <col min="3332" max="3332" width="27.7109375" style="79" customWidth="1"/>
    <col min="3333" max="3333" width="12.5703125" style="79" customWidth="1"/>
    <col min="3334" max="3334" width="12.42578125" style="79" customWidth="1"/>
    <col min="3335" max="3335" width="30" style="79" customWidth="1"/>
    <col min="3336" max="3574" width="0" style="79" hidden="1" customWidth="1"/>
    <col min="3575" max="3584" width="22.140625" style="79"/>
    <col min="3585" max="3585" width="4" style="79" bestFit="1" customWidth="1"/>
    <col min="3586" max="3586" width="65.140625" style="79" customWidth="1"/>
    <col min="3587" max="3587" width="22.140625" style="79" customWidth="1"/>
    <col min="3588" max="3588" width="27.7109375" style="79" customWidth="1"/>
    <col min="3589" max="3589" width="12.5703125" style="79" customWidth="1"/>
    <col min="3590" max="3590" width="12.42578125" style="79" customWidth="1"/>
    <col min="3591" max="3591" width="30" style="79" customWidth="1"/>
    <col min="3592" max="3830" width="0" style="79" hidden="1" customWidth="1"/>
    <col min="3831" max="3840" width="22.140625" style="79"/>
    <col min="3841" max="3841" width="4" style="79" bestFit="1" customWidth="1"/>
    <col min="3842" max="3842" width="65.140625" style="79" customWidth="1"/>
    <col min="3843" max="3843" width="22.140625" style="79" customWidth="1"/>
    <col min="3844" max="3844" width="27.7109375" style="79" customWidth="1"/>
    <col min="3845" max="3845" width="12.5703125" style="79" customWidth="1"/>
    <col min="3846" max="3846" width="12.42578125" style="79" customWidth="1"/>
    <col min="3847" max="3847" width="30" style="79" customWidth="1"/>
    <col min="3848" max="4086" width="0" style="79" hidden="1" customWidth="1"/>
    <col min="4087" max="4096" width="22.140625" style="79"/>
    <col min="4097" max="4097" width="4" style="79" bestFit="1" customWidth="1"/>
    <col min="4098" max="4098" width="65.140625" style="79" customWidth="1"/>
    <col min="4099" max="4099" width="22.140625" style="79" customWidth="1"/>
    <col min="4100" max="4100" width="27.7109375" style="79" customWidth="1"/>
    <col min="4101" max="4101" width="12.5703125" style="79" customWidth="1"/>
    <col min="4102" max="4102" width="12.42578125" style="79" customWidth="1"/>
    <col min="4103" max="4103" width="30" style="79" customWidth="1"/>
    <col min="4104" max="4342" width="0" style="79" hidden="1" customWidth="1"/>
    <col min="4343" max="4352" width="22.140625" style="79"/>
    <col min="4353" max="4353" width="4" style="79" bestFit="1" customWidth="1"/>
    <col min="4354" max="4354" width="65.140625" style="79" customWidth="1"/>
    <col min="4355" max="4355" width="22.140625" style="79" customWidth="1"/>
    <col min="4356" max="4356" width="27.7109375" style="79" customWidth="1"/>
    <col min="4357" max="4357" width="12.5703125" style="79" customWidth="1"/>
    <col min="4358" max="4358" width="12.42578125" style="79" customWidth="1"/>
    <col min="4359" max="4359" width="30" style="79" customWidth="1"/>
    <col min="4360" max="4598" width="0" style="79" hidden="1" customWidth="1"/>
    <col min="4599" max="4608" width="22.140625" style="79"/>
    <col min="4609" max="4609" width="4" style="79" bestFit="1" customWidth="1"/>
    <col min="4610" max="4610" width="65.140625" style="79" customWidth="1"/>
    <col min="4611" max="4611" width="22.140625" style="79" customWidth="1"/>
    <col min="4612" max="4612" width="27.7109375" style="79" customWidth="1"/>
    <col min="4613" max="4613" width="12.5703125" style="79" customWidth="1"/>
    <col min="4614" max="4614" width="12.42578125" style="79" customWidth="1"/>
    <col min="4615" max="4615" width="30" style="79" customWidth="1"/>
    <col min="4616" max="4854" width="0" style="79" hidden="1" customWidth="1"/>
    <col min="4855" max="4864" width="22.140625" style="79"/>
    <col min="4865" max="4865" width="4" style="79" bestFit="1" customWidth="1"/>
    <col min="4866" max="4866" width="65.140625" style="79" customWidth="1"/>
    <col min="4867" max="4867" width="22.140625" style="79" customWidth="1"/>
    <col min="4868" max="4868" width="27.7109375" style="79" customWidth="1"/>
    <col min="4869" max="4869" width="12.5703125" style="79" customWidth="1"/>
    <col min="4870" max="4870" width="12.42578125" style="79" customWidth="1"/>
    <col min="4871" max="4871" width="30" style="79" customWidth="1"/>
    <col min="4872" max="5110" width="0" style="79" hidden="1" customWidth="1"/>
    <col min="5111" max="5120" width="22.140625" style="79"/>
    <col min="5121" max="5121" width="4" style="79" bestFit="1" customWidth="1"/>
    <col min="5122" max="5122" width="65.140625" style="79" customWidth="1"/>
    <col min="5123" max="5123" width="22.140625" style="79" customWidth="1"/>
    <col min="5124" max="5124" width="27.7109375" style="79" customWidth="1"/>
    <col min="5125" max="5125" width="12.5703125" style="79" customWidth="1"/>
    <col min="5126" max="5126" width="12.42578125" style="79" customWidth="1"/>
    <col min="5127" max="5127" width="30" style="79" customWidth="1"/>
    <col min="5128" max="5366" width="0" style="79" hidden="1" customWidth="1"/>
    <col min="5367" max="5376" width="22.140625" style="79"/>
    <col min="5377" max="5377" width="4" style="79" bestFit="1" customWidth="1"/>
    <col min="5378" max="5378" width="65.140625" style="79" customWidth="1"/>
    <col min="5379" max="5379" width="22.140625" style="79" customWidth="1"/>
    <col min="5380" max="5380" width="27.7109375" style="79" customWidth="1"/>
    <col min="5381" max="5381" width="12.5703125" style="79" customWidth="1"/>
    <col min="5382" max="5382" width="12.42578125" style="79" customWidth="1"/>
    <col min="5383" max="5383" width="30" style="79" customWidth="1"/>
    <col min="5384" max="5622" width="0" style="79" hidden="1" customWidth="1"/>
    <col min="5623" max="5632" width="22.140625" style="79"/>
    <col min="5633" max="5633" width="4" style="79" bestFit="1" customWidth="1"/>
    <col min="5634" max="5634" width="65.140625" style="79" customWidth="1"/>
    <col min="5635" max="5635" width="22.140625" style="79" customWidth="1"/>
    <col min="5636" max="5636" width="27.7109375" style="79" customWidth="1"/>
    <col min="5637" max="5637" width="12.5703125" style="79" customWidth="1"/>
    <col min="5638" max="5638" width="12.42578125" style="79" customWidth="1"/>
    <col min="5639" max="5639" width="30" style="79" customWidth="1"/>
    <col min="5640" max="5878" width="0" style="79" hidden="1" customWidth="1"/>
    <col min="5879" max="5888" width="22.140625" style="79"/>
    <col min="5889" max="5889" width="4" style="79" bestFit="1" customWidth="1"/>
    <col min="5890" max="5890" width="65.140625" style="79" customWidth="1"/>
    <col min="5891" max="5891" width="22.140625" style="79" customWidth="1"/>
    <col min="5892" max="5892" width="27.7109375" style="79" customWidth="1"/>
    <col min="5893" max="5893" width="12.5703125" style="79" customWidth="1"/>
    <col min="5894" max="5894" width="12.42578125" style="79" customWidth="1"/>
    <col min="5895" max="5895" width="30" style="79" customWidth="1"/>
    <col min="5896" max="6134" width="0" style="79" hidden="1" customWidth="1"/>
    <col min="6135" max="6144" width="22.140625" style="79"/>
    <col min="6145" max="6145" width="4" style="79" bestFit="1" customWidth="1"/>
    <col min="6146" max="6146" width="65.140625" style="79" customWidth="1"/>
    <col min="6147" max="6147" width="22.140625" style="79" customWidth="1"/>
    <col min="6148" max="6148" width="27.7109375" style="79" customWidth="1"/>
    <col min="6149" max="6149" width="12.5703125" style="79" customWidth="1"/>
    <col min="6150" max="6150" width="12.42578125" style="79" customWidth="1"/>
    <col min="6151" max="6151" width="30" style="79" customWidth="1"/>
    <col min="6152" max="6390" width="0" style="79" hidden="1" customWidth="1"/>
    <col min="6391" max="6400" width="22.140625" style="79"/>
    <col min="6401" max="6401" width="4" style="79" bestFit="1" customWidth="1"/>
    <col min="6402" max="6402" width="65.140625" style="79" customWidth="1"/>
    <col min="6403" max="6403" width="22.140625" style="79" customWidth="1"/>
    <col min="6404" max="6404" width="27.7109375" style="79" customWidth="1"/>
    <col min="6405" max="6405" width="12.5703125" style="79" customWidth="1"/>
    <col min="6406" max="6406" width="12.42578125" style="79" customWidth="1"/>
    <col min="6407" max="6407" width="30" style="79" customWidth="1"/>
    <col min="6408" max="6646" width="0" style="79" hidden="1" customWidth="1"/>
    <col min="6647" max="6656" width="22.140625" style="79"/>
    <col min="6657" max="6657" width="4" style="79" bestFit="1" customWidth="1"/>
    <col min="6658" max="6658" width="65.140625" style="79" customWidth="1"/>
    <col min="6659" max="6659" width="22.140625" style="79" customWidth="1"/>
    <col min="6660" max="6660" width="27.7109375" style="79" customWidth="1"/>
    <col min="6661" max="6661" width="12.5703125" style="79" customWidth="1"/>
    <col min="6662" max="6662" width="12.42578125" style="79" customWidth="1"/>
    <col min="6663" max="6663" width="30" style="79" customWidth="1"/>
    <col min="6664" max="6902" width="0" style="79" hidden="1" customWidth="1"/>
    <col min="6903" max="6912" width="22.140625" style="79"/>
    <col min="6913" max="6913" width="4" style="79" bestFit="1" customWidth="1"/>
    <col min="6914" max="6914" width="65.140625" style="79" customWidth="1"/>
    <col min="6915" max="6915" width="22.140625" style="79" customWidth="1"/>
    <col min="6916" max="6916" width="27.7109375" style="79" customWidth="1"/>
    <col min="6917" max="6917" width="12.5703125" style="79" customWidth="1"/>
    <col min="6918" max="6918" width="12.42578125" style="79" customWidth="1"/>
    <col min="6919" max="6919" width="30" style="79" customWidth="1"/>
    <col min="6920" max="7158" width="0" style="79" hidden="1" customWidth="1"/>
    <col min="7159" max="7168" width="22.140625" style="79"/>
    <col min="7169" max="7169" width="4" style="79" bestFit="1" customWidth="1"/>
    <col min="7170" max="7170" width="65.140625" style="79" customWidth="1"/>
    <col min="7171" max="7171" width="22.140625" style="79" customWidth="1"/>
    <col min="7172" max="7172" width="27.7109375" style="79" customWidth="1"/>
    <col min="7173" max="7173" width="12.5703125" style="79" customWidth="1"/>
    <col min="7174" max="7174" width="12.42578125" style="79" customWidth="1"/>
    <col min="7175" max="7175" width="30" style="79" customWidth="1"/>
    <col min="7176" max="7414" width="0" style="79" hidden="1" customWidth="1"/>
    <col min="7415" max="7424" width="22.140625" style="79"/>
    <col min="7425" max="7425" width="4" style="79" bestFit="1" customWidth="1"/>
    <col min="7426" max="7426" width="65.140625" style="79" customWidth="1"/>
    <col min="7427" max="7427" width="22.140625" style="79" customWidth="1"/>
    <col min="7428" max="7428" width="27.7109375" style="79" customWidth="1"/>
    <col min="7429" max="7429" width="12.5703125" style="79" customWidth="1"/>
    <col min="7430" max="7430" width="12.42578125" style="79" customWidth="1"/>
    <col min="7431" max="7431" width="30" style="79" customWidth="1"/>
    <col min="7432" max="7670" width="0" style="79" hidden="1" customWidth="1"/>
    <col min="7671" max="7680" width="22.140625" style="79"/>
    <col min="7681" max="7681" width="4" style="79" bestFit="1" customWidth="1"/>
    <col min="7682" max="7682" width="65.140625" style="79" customWidth="1"/>
    <col min="7683" max="7683" width="22.140625" style="79" customWidth="1"/>
    <col min="7684" max="7684" width="27.7109375" style="79" customWidth="1"/>
    <col min="7685" max="7685" width="12.5703125" style="79" customWidth="1"/>
    <col min="7686" max="7686" width="12.42578125" style="79" customWidth="1"/>
    <col min="7687" max="7687" width="30" style="79" customWidth="1"/>
    <col min="7688" max="7926" width="0" style="79" hidden="1" customWidth="1"/>
    <col min="7927" max="7936" width="22.140625" style="79"/>
    <col min="7937" max="7937" width="4" style="79" bestFit="1" customWidth="1"/>
    <col min="7938" max="7938" width="65.140625" style="79" customWidth="1"/>
    <col min="7939" max="7939" width="22.140625" style="79" customWidth="1"/>
    <col min="7940" max="7940" width="27.7109375" style="79" customWidth="1"/>
    <col min="7941" max="7941" width="12.5703125" style="79" customWidth="1"/>
    <col min="7942" max="7942" width="12.42578125" style="79" customWidth="1"/>
    <col min="7943" max="7943" width="30" style="79" customWidth="1"/>
    <col min="7944" max="8182" width="0" style="79" hidden="1" customWidth="1"/>
    <col min="8183" max="8192" width="22.140625" style="79"/>
    <col min="8193" max="8193" width="4" style="79" bestFit="1" customWidth="1"/>
    <col min="8194" max="8194" width="65.140625" style="79" customWidth="1"/>
    <col min="8195" max="8195" width="22.140625" style="79" customWidth="1"/>
    <col min="8196" max="8196" width="27.7109375" style="79" customWidth="1"/>
    <col min="8197" max="8197" width="12.5703125" style="79" customWidth="1"/>
    <col min="8198" max="8198" width="12.42578125" style="79" customWidth="1"/>
    <col min="8199" max="8199" width="30" style="79" customWidth="1"/>
    <col min="8200" max="8438" width="0" style="79" hidden="1" customWidth="1"/>
    <col min="8439" max="8448" width="22.140625" style="79"/>
    <col min="8449" max="8449" width="4" style="79" bestFit="1" customWidth="1"/>
    <col min="8450" max="8450" width="65.140625" style="79" customWidth="1"/>
    <col min="8451" max="8451" width="22.140625" style="79" customWidth="1"/>
    <col min="8452" max="8452" width="27.7109375" style="79" customWidth="1"/>
    <col min="8453" max="8453" width="12.5703125" style="79" customWidth="1"/>
    <col min="8454" max="8454" width="12.42578125" style="79" customWidth="1"/>
    <col min="8455" max="8455" width="30" style="79" customWidth="1"/>
    <col min="8456" max="8694" width="0" style="79" hidden="1" customWidth="1"/>
    <col min="8695" max="8704" width="22.140625" style="79"/>
    <col min="8705" max="8705" width="4" style="79" bestFit="1" customWidth="1"/>
    <col min="8706" max="8706" width="65.140625" style="79" customWidth="1"/>
    <col min="8707" max="8707" width="22.140625" style="79" customWidth="1"/>
    <col min="8708" max="8708" width="27.7109375" style="79" customWidth="1"/>
    <col min="8709" max="8709" width="12.5703125" style="79" customWidth="1"/>
    <col min="8710" max="8710" width="12.42578125" style="79" customWidth="1"/>
    <col min="8711" max="8711" width="30" style="79" customWidth="1"/>
    <col min="8712" max="8950" width="0" style="79" hidden="1" customWidth="1"/>
    <col min="8951" max="8960" width="22.140625" style="79"/>
    <col min="8961" max="8961" width="4" style="79" bestFit="1" customWidth="1"/>
    <col min="8962" max="8962" width="65.140625" style="79" customWidth="1"/>
    <col min="8963" max="8963" width="22.140625" style="79" customWidth="1"/>
    <col min="8964" max="8964" width="27.7109375" style="79" customWidth="1"/>
    <col min="8965" max="8965" width="12.5703125" style="79" customWidth="1"/>
    <col min="8966" max="8966" width="12.42578125" style="79" customWidth="1"/>
    <col min="8967" max="8967" width="30" style="79" customWidth="1"/>
    <col min="8968" max="9206" width="0" style="79" hidden="1" customWidth="1"/>
    <col min="9207" max="9216" width="22.140625" style="79"/>
    <col min="9217" max="9217" width="4" style="79" bestFit="1" customWidth="1"/>
    <col min="9218" max="9218" width="65.140625" style="79" customWidth="1"/>
    <col min="9219" max="9219" width="22.140625" style="79" customWidth="1"/>
    <col min="9220" max="9220" width="27.7109375" style="79" customWidth="1"/>
    <col min="9221" max="9221" width="12.5703125" style="79" customWidth="1"/>
    <col min="9222" max="9222" width="12.42578125" style="79" customWidth="1"/>
    <col min="9223" max="9223" width="30" style="79" customWidth="1"/>
    <col min="9224" max="9462" width="0" style="79" hidden="1" customWidth="1"/>
    <col min="9463" max="9472" width="22.140625" style="79"/>
    <col min="9473" max="9473" width="4" style="79" bestFit="1" customWidth="1"/>
    <col min="9474" max="9474" width="65.140625" style="79" customWidth="1"/>
    <col min="9475" max="9475" width="22.140625" style="79" customWidth="1"/>
    <col min="9476" max="9476" width="27.7109375" style="79" customWidth="1"/>
    <col min="9477" max="9477" width="12.5703125" style="79" customWidth="1"/>
    <col min="9478" max="9478" width="12.42578125" style="79" customWidth="1"/>
    <col min="9479" max="9479" width="30" style="79" customWidth="1"/>
    <col min="9480" max="9718" width="0" style="79" hidden="1" customWidth="1"/>
    <col min="9719" max="9728" width="22.140625" style="79"/>
    <col min="9729" max="9729" width="4" style="79" bestFit="1" customWidth="1"/>
    <col min="9730" max="9730" width="65.140625" style="79" customWidth="1"/>
    <col min="9731" max="9731" width="22.140625" style="79" customWidth="1"/>
    <col min="9732" max="9732" width="27.7109375" style="79" customWidth="1"/>
    <col min="9733" max="9733" width="12.5703125" style="79" customWidth="1"/>
    <col min="9734" max="9734" width="12.42578125" style="79" customWidth="1"/>
    <col min="9735" max="9735" width="30" style="79" customWidth="1"/>
    <col min="9736" max="9974" width="0" style="79" hidden="1" customWidth="1"/>
    <col min="9975" max="9984" width="22.140625" style="79"/>
    <col min="9985" max="9985" width="4" style="79" bestFit="1" customWidth="1"/>
    <col min="9986" max="9986" width="65.140625" style="79" customWidth="1"/>
    <col min="9987" max="9987" width="22.140625" style="79" customWidth="1"/>
    <col min="9988" max="9988" width="27.7109375" style="79" customWidth="1"/>
    <col min="9989" max="9989" width="12.5703125" style="79" customWidth="1"/>
    <col min="9990" max="9990" width="12.42578125" style="79" customWidth="1"/>
    <col min="9991" max="9991" width="30" style="79" customWidth="1"/>
    <col min="9992" max="10230" width="0" style="79" hidden="1" customWidth="1"/>
    <col min="10231" max="10240" width="22.140625" style="79"/>
    <col min="10241" max="10241" width="4" style="79" bestFit="1" customWidth="1"/>
    <col min="10242" max="10242" width="65.140625" style="79" customWidth="1"/>
    <col min="10243" max="10243" width="22.140625" style="79" customWidth="1"/>
    <col min="10244" max="10244" width="27.7109375" style="79" customWidth="1"/>
    <col min="10245" max="10245" width="12.5703125" style="79" customWidth="1"/>
    <col min="10246" max="10246" width="12.42578125" style="79" customWidth="1"/>
    <col min="10247" max="10247" width="30" style="79" customWidth="1"/>
    <col min="10248" max="10486" width="0" style="79" hidden="1" customWidth="1"/>
    <col min="10487" max="10496" width="22.140625" style="79"/>
    <col min="10497" max="10497" width="4" style="79" bestFit="1" customWidth="1"/>
    <col min="10498" max="10498" width="65.140625" style="79" customWidth="1"/>
    <col min="10499" max="10499" width="22.140625" style="79" customWidth="1"/>
    <col min="10500" max="10500" width="27.7109375" style="79" customWidth="1"/>
    <col min="10501" max="10501" width="12.5703125" style="79" customWidth="1"/>
    <col min="10502" max="10502" width="12.42578125" style="79" customWidth="1"/>
    <col min="10503" max="10503" width="30" style="79" customWidth="1"/>
    <col min="10504" max="10742" width="0" style="79" hidden="1" customWidth="1"/>
    <col min="10743" max="10752" width="22.140625" style="79"/>
    <col min="10753" max="10753" width="4" style="79" bestFit="1" customWidth="1"/>
    <col min="10754" max="10754" width="65.140625" style="79" customWidth="1"/>
    <col min="10755" max="10755" width="22.140625" style="79" customWidth="1"/>
    <col min="10756" max="10756" width="27.7109375" style="79" customWidth="1"/>
    <col min="10757" max="10757" width="12.5703125" style="79" customWidth="1"/>
    <col min="10758" max="10758" width="12.42578125" style="79" customWidth="1"/>
    <col min="10759" max="10759" width="30" style="79" customWidth="1"/>
    <col min="10760" max="10998" width="0" style="79" hidden="1" customWidth="1"/>
    <col min="10999" max="11008" width="22.140625" style="79"/>
    <col min="11009" max="11009" width="4" style="79" bestFit="1" customWidth="1"/>
    <col min="11010" max="11010" width="65.140625" style="79" customWidth="1"/>
    <col min="11011" max="11011" width="22.140625" style="79" customWidth="1"/>
    <col min="11012" max="11012" width="27.7109375" style="79" customWidth="1"/>
    <col min="11013" max="11013" width="12.5703125" style="79" customWidth="1"/>
    <col min="11014" max="11014" width="12.42578125" style="79" customWidth="1"/>
    <col min="11015" max="11015" width="30" style="79" customWidth="1"/>
    <col min="11016" max="11254" width="0" style="79" hidden="1" customWidth="1"/>
    <col min="11255" max="11264" width="22.140625" style="79"/>
    <col min="11265" max="11265" width="4" style="79" bestFit="1" customWidth="1"/>
    <col min="11266" max="11266" width="65.140625" style="79" customWidth="1"/>
    <col min="11267" max="11267" width="22.140625" style="79" customWidth="1"/>
    <col min="11268" max="11268" width="27.7109375" style="79" customWidth="1"/>
    <col min="11269" max="11269" width="12.5703125" style="79" customWidth="1"/>
    <col min="11270" max="11270" width="12.42578125" style="79" customWidth="1"/>
    <col min="11271" max="11271" width="30" style="79" customWidth="1"/>
    <col min="11272" max="11510" width="0" style="79" hidden="1" customWidth="1"/>
    <col min="11511" max="11520" width="22.140625" style="79"/>
    <col min="11521" max="11521" width="4" style="79" bestFit="1" customWidth="1"/>
    <col min="11522" max="11522" width="65.140625" style="79" customWidth="1"/>
    <col min="11523" max="11523" width="22.140625" style="79" customWidth="1"/>
    <col min="11524" max="11524" width="27.7109375" style="79" customWidth="1"/>
    <col min="11525" max="11525" width="12.5703125" style="79" customWidth="1"/>
    <col min="11526" max="11526" width="12.42578125" style="79" customWidth="1"/>
    <col min="11527" max="11527" width="30" style="79" customWidth="1"/>
    <col min="11528" max="11766" width="0" style="79" hidden="1" customWidth="1"/>
    <col min="11767" max="11776" width="22.140625" style="79"/>
    <col min="11777" max="11777" width="4" style="79" bestFit="1" customWidth="1"/>
    <col min="11778" max="11778" width="65.140625" style="79" customWidth="1"/>
    <col min="11779" max="11779" width="22.140625" style="79" customWidth="1"/>
    <col min="11780" max="11780" width="27.7109375" style="79" customWidth="1"/>
    <col min="11781" max="11781" width="12.5703125" style="79" customWidth="1"/>
    <col min="11782" max="11782" width="12.42578125" style="79" customWidth="1"/>
    <col min="11783" max="11783" width="30" style="79" customWidth="1"/>
    <col min="11784" max="12022" width="0" style="79" hidden="1" customWidth="1"/>
    <col min="12023" max="12032" width="22.140625" style="79"/>
    <col min="12033" max="12033" width="4" style="79" bestFit="1" customWidth="1"/>
    <col min="12034" max="12034" width="65.140625" style="79" customWidth="1"/>
    <col min="12035" max="12035" width="22.140625" style="79" customWidth="1"/>
    <col min="12036" max="12036" width="27.7109375" style="79" customWidth="1"/>
    <col min="12037" max="12037" width="12.5703125" style="79" customWidth="1"/>
    <col min="12038" max="12038" width="12.42578125" style="79" customWidth="1"/>
    <col min="12039" max="12039" width="30" style="79" customWidth="1"/>
    <col min="12040" max="12278" width="0" style="79" hidden="1" customWidth="1"/>
    <col min="12279" max="12288" width="22.140625" style="79"/>
    <col min="12289" max="12289" width="4" style="79" bestFit="1" customWidth="1"/>
    <col min="12290" max="12290" width="65.140625" style="79" customWidth="1"/>
    <col min="12291" max="12291" width="22.140625" style="79" customWidth="1"/>
    <col min="12292" max="12292" width="27.7109375" style="79" customWidth="1"/>
    <col min="12293" max="12293" width="12.5703125" style="79" customWidth="1"/>
    <col min="12294" max="12294" width="12.42578125" style="79" customWidth="1"/>
    <col min="12295" max="12295" width="30" style="79" customWidth="1"/>
    <col min="12296" max="12534" width="0" style="79" hidden="1" customWidth="1"/>
    <col min="12535" max="12544" width="22.140625" style="79"/>
    <col min="12545" max="12545" width="4" style="79" bestFit="1" customWidth="1"/>
    <col min="12546" max="12546" width="65.140625" style="79" customWidth="1"/>
    <col min="12547" max="12547" width="22.140625" style="79" customWidth="1"/>
    <col min="12548" max="12548" width="27.7109375" style="79" customWidth="1"/>
    <col min="12549" max="12549" width="12.5703125" style="79" customWidth="1"/>
    <col min="12550" max="12550" width="12.42578125" style="79" customWidth="1"/>
    <col min="12551" max="12551" width="30" style="79" customWidth="1"/>
    <col min="12552" max="12790" width="0" style="79" hidden="1" customWidth="1"/>
    <col min="12791" max="12800" width="22.140625" style="79"/>
    <col min="12801" max="12801" width="4" style="79" bestFit="1" customWidth="1"/>
    <col min="12802" max="12802" width="65.140625" style="79" customWidth="1"/>
    <col min="12803" max="12803" width="22.140625" style="79" customWidth="1"/>
    <col min="12804" max="12804" width="27.7109375" style="79" customWidth="1"/>
    <col min="12805" max="12805" width="12.5703125" style="79" customWidth="1"/>
    <col min="12806" max="12806" width="12.42578125" style="79" customWidth="1"/>
    <col min="12807" max="12807" width="30" style="79" customWidth="1"/>
    <col min="12808" max="13046" width="0" style="79" hidden="1" customWidth="1"/>
    <col min="13047" max="13056" width="22.140625" style="79"/>
    <col min="13057" max="13057" width="4" style="79" bestFit="1" customWidth="1"/>
    <col min="13058" max="13058" width="65.140625" style="79" customWidth="1"/>
    <col min="13059" max="13059" width="22.140625" style="79" customWidth="1"/>
    <col min="13060" max="13060" width="27.7109375" style="79" customWidth="1"/>
    <col min="13061" max="13061" width="12.5703125" style="79" customWidth="1"/>
    <col min="13062" max="13062" width="12.42578125" style="79" customWidth="1"/>
    <col min="13063" max="13063" width="30" style="79" customWidth="1"/>
    <col min="13064" max="13302" width="0" style="79" hidden="1" customWidth="1"/>
    <col min="13303" max="13312" width="22.140625" style="79"/>
    <col min="13313" max="13313" width="4" style="79" bestFit="1" customWidth="1"/>
    <col min="13314" max="13314" width="65.140625" style="79" customWidth="1"/>
    <col min="13315" max="13315" width="22.140625" style="79" customWidth="1"/>
    <col min="13316" max="13316" width="27.7109375" style="79" customWidth="1"/>
    <col min="13317" max="13317" width="12.5703125" style="79" customWidth="1"/>
    <col min="13318" max="13318" width="12.42578125" style="79" customWidth="1"/>
    <col min="13319" max="13319" width="30" style="79" customWidth="1"/>
    <col min="13320" max="13558" width="0" style="79" hidden="1" customWidth="1"/>
    <col min="13559" max="13568" width="22.140625" style="79"/>
    <col min="13569" max="13569" width="4" style="79" bestFit="1" customWidth="1"/>
    <col min="13570" max="13570" width="65.140625" style="79" customWidth="1"/>
    <col min="13571" max="13571" width="22.140625" style="79" customWidth="1"/>
    <col min="13572" max="13572" width="27.7109375" style="79" customWidth="1"/>
    <col min="13573" max="13573" width="12.5703125" style="79" customWidth="1"/>
    <col min="13574" max="13574" width="12.42578125" style="79" customWidth="1"/>
    <col min="13575" max="13575" width="30" style="79" customWidth="1"/>
    <col min="13576" max="13814" width="0" style="79" hidden="1" customWidth="1"/>
    <col min="13815" max="13824" width="22.140625" style="79"/>
    <col min="13825" max="13825" width="4" style="79" bestFit="1" customWidth="1"/>
    <col min="13826" max="13826" width="65.140625" style="79" customWidth="1"/>
    <col min="13827" max="13827" width="22.140625" style="79" customWidth="1"/>
    <col min="13828" max="13828" width="27.7109375" style="79" customWidth="1"/>
    <col min="13829" max="13829" width="12.5703125" style="79" customWidth="1"/>
    <col min="13830" max="13830" width="12.42578125" style="79" customWidth="1"/>
    <col min="13831" max="13831" width="30" style="79" customWidth="1"/>
    <col min="13832" max="14070" width="0" style="79" hidden="1" customWidth="1"/>
    <col min="14071" max="14080" width="22.140625" style="79"/>
    <col min="14081" max="14081" width="4" style="79" bestFit="1" customWidth="1"/>
    <col min="14082" max="14082" width="65.140625" style="79" customWidth="1"/>
    <col min="14083" max="14083" width="22.140625" style="79" customWidth="1"/>
    <col min="14084" max="14084" width="27.7109375" style="79" customWidth="1"/>
    <col min="14085" max="14085" width="12.5703125" style="79" customWidth="1"/>
    <col min="14086" max="14086" width="12.42578125" style="79" customWidth="1"/>
    <col min="14087" max="14087" width="30" style="79" customWidth="1"/>
    <col min="14088" max="14326" width="0" style="79" hidden="1" customWidth="1"/>
    <col min="14327" max="14336" width="22.140625" style="79"/>
    <col min="14337" max="14337" width="4" style="79" bestFit="1" customWidth="1"/>
    <col min="14338" max="14338" width="65.140625" style="79" customWidth="1"/>
    <col min="14339" max="14339" width="22.140625" style="79" customWidth="1"/>
    <col min="14340" max="14340" width="27.7109375" style="79" customWidth="1"/>
    <col min="14341" max="14341" width="12.5703125" style="79" customWidth="1"/>
    <col min="14342" max="14342" width="12.42578125" style="79" customWidth="1"/>
    <col min="14343" max="14343" width="30" style="79" customWidth="1"/>
    <col min="14344" max="14582" width="0" style="79" hidden="1" customWidth="1"/>
    <col min="14583" max="14592" width="22.140625" style="79"/>
    <col min="14593" max="14593" width="4" style="79" bestFit="1" customWidth="1"/>
    <col min="14594" max="14594" width="65.140625" style="79" customWidth="1"/>
    <col min="14595" max="14595" width="22.140625" style="79" customWidth="1"/>
    <col min="14596" max="14596" width="27.7109375" style="79" customWidth="1"/>
    <col min="14597" max="14597" width="12.5703125" style="79" customWidth="1"/>
    <col min="14598" max="14598" width="12.42578125" style="79" customWidth="1"/>
    <col min="14599" max="14599" width="30" style="79" customWidth="1"/>
    <col min="14600" max="14838" width="0" style="79" hidden="1" customWidth="1"/>
    <col min="14839" max="14848" width="22.140625" style="79"/>
    <col min="14849" max="14849" width="4" style="79" bestFit="1" customWidth="1"/>
    <col min="14850" max="14850" width="65.140625" style="79" customWidth="1"/>
    <col min="14851" max="14851" width="22.140625" style="79" customWidth="1"/>
    <col min="14852" max="14852" width="27.7109375" style="79" customWidth="1"/>
    <col min="14853" max="14853" width="12.5703125" style="79" customWidth="1"/>
    <col min="14854" max="14854" width="12.42578125" style="79" customWidth="1"/>
    <col min="14855" max="14855" width="30" style="79" customWidth="1"/>
    <col min="14856" max="15094" width="0" style="79" hidden="1" customWidth="1"/>
    <col min="15095" max="15104" width="22.140625" style="79"/>
    <col min="15105" max="15105" width="4" style="79" bestFit="1" customWidth="1"/>
    <col min="15106" max="15106" width="65.140625" style="79" customWidth="1"/>
    <col min="15107" max="15107" width="22.140625" style="79" customWidth="1"/>
    <col min="15108" max="15108" width="27.7109375" style="79" customWidth="1"/>
    <col min="15109" max="15109" width="12.5703125" style="79" customWidth="1"/>
    <col min="15110" max="15110" width="12.42578125" style="79" customWidth="1"/>
    <col min="15111" max="15111" width="30" style="79" customWidth="1"/>
    <col min="15112" max="15350" width="0" style="79" hidden="1" customWidth="1"/>
    <col min="15351" max="15360" width="22.140625" style="79"/>
    <col min="15361" max="15361" width="4" style="79" bestFit="1" customWidth="1"/>
    <col min="15362" max="15362" width="65.140625" style="79" customWidth="1"/>
    <col min="15363" max="15363" width="22.140625" style="79" customWidth="1"/>
    <col min="15364" max="15364" width="27.7109375" style="79" customWidth="1"/>
    <col min="15365" max="15365" width="12.5703125" style="79" customWidth="1"/>
    <col min="15366" max="15366" width="12.42578125" style="79" customWidth="1"/>
    <col min="15367" max="15367" width="30" style="79" customWidth="1"/>
    <col min="15368" max="15606" width="0" style="79" hidden="1" customWidth="1"/>
    <col min="15607" max="15616" width="22.140625" style="79"/>
    <col min="15617" max="15617" width="4" style="79" bestFit="1" customWidth="1"/>
    <col min="15618" max="15618" width="65.140625" style="79" customWidth="1"/>
    <col min="15619" max="15619" width="22.140625" style="79" customWidth="1"/>
    <col min="15620" max="15620" width="27.7109375" style="79" customWidth="1"/>
    <col min="15621" max="15621" width="12.5703125" style="79" customWidth="1"/>
    <col min="15622" max="15622" width="12.42578125" style="79" customWidth="1"/>
    <col min="15623" max="15623" width="30" style="79" customWidth="1"/>
    <col min="15624" max="15862" width="0" style="79" hidden="1" customWidth="1"/>
    <col min="15863" max="15872" width="22.140625" style="79"/>
    <col min="15873" max="15873" width="4" style="79" bestFit="1" customWidth="1"/>
    <col min="15874" max="15874" width="65.140625" style="79" customWidth="1"/>
    <col min="15875" max="15875" width="22.140625" style="79" customWidth="1"/>
    <col min="15876" max="15876" width="27.7109375" style="79" customWidth="1"/>
    <col min="15877" max="15877" width="12.5703125" style="79" customWidth="1"/>
    <col min="15878" max="15878" width="12.42578125" style="79" customWidth="1"/>
    <col min="15879" max="15879" width="30" style="79" customWidth="1"/>
    <col min="15880" max="16118" width="0" style="79" hidden="1" customWidth="1"/>
    <col min="16119" max="16128" width="22.140625" style="79"/>
    <col min="16129" max="16129" width="4" style="79" bestFit="1" customWidth="1"/>
    <col min="16130" max="16130" width="65.140625" style="79" customWidth="1"/>
    <col min="16131" max="16131" width="22.140625" style="79" customWidth="1"/>
    <col min="16132" max="16132" width="27.7109375" style="79" customWidth="1"/>
    <col min="16133" max="16133" width="12.5703125" style="79" customWidth="1"/>
    <col min="16134" max="16134" width="12.42578125" style="79" customWidth="1"/>
    <col min="16135" max="16135" width="30" style="79" customWidth="1"/>
    <col min="16136" max="16374" width="0" style="79" hidden="1" customWidth="1"/>
    <col min="16375" max="16384" width="22.140625" style="79"/>
  </cols>
  <sheetData>
    <row r="1" spans="1:247" ht="22.5" customHeight="1" thickTop="1" thickBot="1" x14ac:dyDescent="0.25">
      <c r="A1" s="290" t="s">
        <v>116</v>
      </c>
      <c r="B1" s="291"/>
      <c r="C1" s="292"/>
      <c r="D1" s="292"/>
      <c r="E1" s="292"/>
      <c r="F1" s="73" t="s">
        <v>117</v>
      </c>
      <c r="G1" s="74"/>
      <c r="IM1" s="80" t="s">
        <v>118</v>
      </c>
    </row>
    <row r="2" spans="1:247" ht="21.75" customHeight="1" thickBot="1" x14ac:dyDescent="0.25">
      <c r="A2" s="293" t="s">
        <v>119</v>
      </c>
      <c r="B2" s="294"/>
      <c r="C2" s="81"/>
      <c r="D2" s="82" t="s">
        <v>120</v>
      </c>
      <c r="E2" s="83"/>
      <c r="F2" s="82" t="s">
        <v>121</v>
      </c>
      <c r="G2" s="84"/>
    </row>
    <row r="3" spans="1:247" ht="39.950000000000003" customHeight="1" thickBot="1" x14ac:dyDescent="0.25">
      <c r="A3" s="85" t="s">
        <v>4</v>
      </c>
      <c r="B3" s="86" t="s">
        <v>122</v>
      </c>
      <c r="C3" s="86" t="s">
        <v>123</v>
      </c>
      <c r="D3" s="86" t="s">
        <v>124</v>
      </c>
      <c r="E3" s="86" t="s">
        <v>125</v>
      </c>
      <c r="F3" s="86" t="s">
        <v>126</v>
      </c>
      <c r="G3" s="87" t="s">
        <v>127</v>
      </c>
      <c r="J3" s="76" t="s">
        <v>128</v>
      </c>
      <c r="K3" s="76" t="s">
        <v>129</v>
      </c>
      <c r="N3" s="76" t="s">
        <v>130</v>
      </c>
      <c r="O3" s="76" t="s">
        <v>131</v>
      </c>
      <c r="V3" s="76" t="s">
        <v>132</v>
      </c>
      <c r="W3" s="76" t="s">
        <v>133</v>
      </c>
      <c r="X3" s="76" t="s">
        <v>134</v>
      </c>
      <c r="Y3" s="76" t="s">
        <v>135</v>
      </c>
      <c r="AB3" s="76" t="s">
        <v>136</v>
      </c>
    </row>
    <row r="4" spans="1:247" ht="50.1" customHeight="1" thickTop="1" x14ac:dyDescent="0.2">
      <c r="A4" s="88">
        <v>1</v>
      </c>
      <c r="B4" s="89"/>
      <c r="C4" s="90"/>
      <c r="D4" s="91"/>
      <c r="E4" s="92"/>
      <c r="F4" s="93"/>
      <c r="G4" s="94"/>
      <c r="H4" s="95" t="str">
        <f>CONCATENATE(B4,C4)</f>
        <v/>
      </c>
      <c r="I4" s="96">
        <f>ROUND(G4,2)</f>
        <v>0</v>
      </c>
      <c r="J4" s="76" t="str">
        <f>IF(C4="","",IF(C4="-","ERR",VLOOKUP(C4,$N$4:$O$15,2,0)))</f>
        <v/>
      </c>
      <c r="K4" s="76" t="str">
        <f>IF(B4="","",VLOOKUP(B4,$V$4:$W$6,2,0))</f>
        <v/>
      </c>
      <c r="L4" s="76" t="str">
        <f>FIXED(G4,2)</f>
        <v>0.00</v>
      </c>
      <c r="M4" s="97">
        <v>0</v>
      </c>
      <c r="N4" s="76" t="s">
        <v>137</v>
      </c>
      <c r="O4" s="76" t="s">
        <v>138</v>
      </c>
      <c r="P4" s="76" t="str">
        <f>IF(B4="","",IF(OR($B4=$V$4,$B4=$V$5),$N$4,IF($B4=$V$6,$N$7,"")))</f>
        <v/>
      </c>
      <c r="Q4" s="76" t="str">
        <f>IF(B4="","",IF(OR($B4=$V$4,$B4=$V$5),$N$5,IF($B4=$V$6,$N$8,"")))</f>
        <v/>
      </c>
      <c r="R4" s="76" t="str">
        <f>IF(B4="","",IF(OR($B4=$V$4,$B4=$V$5),$N$6,IF($B4=$V$6,$N$9,"")))</f>
        <v/>
      </c>
      <c r="S4" s="76" t="str">
        <f>IF(B4="","",IF(OR($B4=$V$4,$B4=$V$5),"",IF($B4=$V$6,$N$10,"")))</f>
        <v/>
      </c>
      <c r="T4" s="76" t="str">
        <f>IF(B4="","",IF(OR($B4=$V$4,$B4=$V$5),"",IF($B4=$V$6,$N$11,"")))</f>
        <v/>
      </c>
      <c r="U4" s="76" t="str">
        <f>IF(B4="","",IF(OR($B4=$V$4,$B4=$V$5),"",IF($B4=$V$6,$N$12,"")))</f>
        <v/>
      </c>
      <c r="V4" s="76" t="s">
        <v>139</v>
      </c>
      <c r="W4" s="98" t="s">
        <v>140</v>
      </c>
      <c r="X4" s="76">
        <f>IF(OR(B4=$V$4,B4=$V$5,B4=$V$6),1,0)</f>
        <v>0</v>
      </c>
      <c r="Y4" s="76">
        <f>IF(X4=1,IF(J4="","-",1),1)</f>
        <v>1</v>
      </c>
      <c r="Z4" s="76" t="str">
        <f>IF(C4="","ok",IF(AA4="error",C4,"ok"))</f>
        <v>ok</v>
      </c>
      <c r="AA4" s="75" t="str">
        <f>IF(OR(C4=P4,C4=Q4,C4=R4,C4=S4,C4=T4,C4=U4),"ok","error")</f>
        <v>ok</v>
      </c>
      <c r="AB4" s="76" t="str">
        <f>CONCATENATE(V4,N4)</f>
        <v>1. Конверсия на сортовия състав на насажденията1. Изкореняване</v>
      </c>
      <c r="AC4" s="76">
        <f>SUMIF($H$4:$H$502,AB4,$I$4:$I$502)</f>
        <v>0</v>
      </c>
    </row>
    <row r="5" spans="1:247" ht="50.1" customHeight="1" x14ac:dyDescent="0.2">
      <c r="A5" s="99">
        <v>2</v>
      </c>
      <c r="B5" s="100"/>
      <c r="C5" s="90"/>
      <c r="D5" s="101"/>
      <c r="E5" s="102"/>
      <c r="F5" s="103"/>
      <c r="G5" s="104"/>
      <c r="H5" s="95" t="str">
        <f t="shared" ref="H5:H68" si="0">CONCATENATE(B5,C5)</f>
        <v/>
      </c>
      <c r="I5" s="96">
        <f t="shared" ref="I5:I68" si="1">ROUND(G5,2)</f>
        <v>0</v>
      </c>
      <c r="J5" s="76" t="str">
        <f t="shared" ref="J5:J68" si="2">IF(C5="","",IF(C5="-","ERR",VLOOKUP(C5,$N$4:$O$15,2,0)))</f>
        <v/>
      </c>
      <c r="K5" s="76" t="str">
        <f t="shared" ref="K5:K68" si="3">IF(B5="","",VLOOKUP(B5,$V$4:$W$6,2,0))</f>
        <v/>
      </c>
      <c r="L5" s="76" t="str">
        <f t="shared" ref="L5:L68" si="4">FIXED(G5,2)</f>
        <v>0.00</v>
      </c>
      <c r="M5" s="97"/>
      <c r="N5" s="76" t="s">
        <v>141</v>
      </c>
      <c r="O5" s="76" t="s">
        <v>142</v>
      </c>
      <c r="P5" s="76" t="str">
        <f t="shared" ref="P5:P68" si="5">IF(B5="","",IF(OR($B5=$V$4,$B5=$V$5),$N$4,IF($B5=$V$6,$N$7,"")))</f>
        <v/>
      </c>
      <c r="Q5" s="76" t="str">
        <f t="shared" ref="Q5:Q68" si="6">IF(B5="","",IF(OR($B5=$V$4,$B5=$V$5),$N$5,IF($B5=$V$6,$N$8,"")))</f>
        <v/>
      </c>
      <c r="R5" s="76" t="str">
        <f t="shared" ref="R5:R68" si="7">IF(B5="","",IF(OR($B5=$V$4,$B5=$V$5),$N$6,IF($B5=$V$6,$N$9,"")))</f>
        <v/>
      </c>
      <c r="S5" s="76" t="str">
        <f t="shared" ref="S5:S68" si="8">IF(B5="","",IF(OR($B5=$V$4,$B5=$V$5),"",IF($B5=$V$6,$N$10,"")))</f>
        <v/>
      </c>
      <c r="T5" s="76" t="str">
        <f t="shared" ref="T5:T68" si="9">IF(B5="","",IF(OR($B5=$V$4,$B5=$V$5),"",IF($B5=$V$6,$N$11,"")))</f>
        <v/>
      </c>
      <c r="U5" s="76" t="str">
        <f t="shared" ref="U5:U68" si="10">IF(B5="","",IF(OR($B5=$V$4,$B5=$V$5),"",IF($B5=$V$6,$N$12,"")))</f>
        <v/>
      </c>
      <c r="V5" s="76" t="s">
        <v>143</v>
      </c>
      <c r="W5" s="98" t="s">
        <v>144</v>
      </c>
      <c r="X5" s="76">
        <f t="shared" ref="X5:X68" si="11">IF(OR(B5=$V$4,B5=$V$5,B5=$V$6),1,0)</f>
        <v>0</v>
      </c>
      <c r="Y5" s="76">
        <f t="shared" ref="Y5:Y68" si="12">IF(X5=1,IF(J5="","-",1),1)</f>
        <v>1</v>
      </c>
      <c r="Z5" s="76" t="str">
        <f t="shared" ref="Z5:Z68" si="13">IF(C5="","ok",IF(AA5="error",C5,"ok"))</f>
        <v>ok</v>
      </c>
      <c r="AA5" s="75" t="str">
        <f t="shared" ref="AA5:AA68" si="14">IF(OR(C5=P5,C5=Q5,C5=R5,C5=S5,C5=T5,C5=U5),"ok","error")</f>
        <v>ok</v>
      </c>
      <c r="AB5" s="76" t="str">
        <f>CONCATENATE(V4,N5)</f>
        <v>1. Конверсия на сортовия състав на насажденията2. Засаждане</v>
      </c>
      <c r="AC5" s="76">
        <f t="shared" ref="AC5:AC13" si="15">SUMIF($H$4:$H$502,AB5,$I$4:$I$502)</f>
        <v>0</v>
      </c>
    </row>
    <row r="6" spans="1:247" ht="50.1" customHeight="1" x14ac:dyDescent="0.2">
      <c r="A6" s="99">
        <v>3</v>
      </c>
      <c r="B6" s="100"/>
      <c r="C6" s="90"/>
      <c r="D6" s="101"/>
      <c r="E6" s="102"/>
      <c r="F6" s="103"/>
      <c r="G6" s="104"/>
      <c r="H6" s="95" t="str">
        <f t="shared" si="0"/>
        <v/>
      </c>
      <c r="I6" s="96">
        <f t="shared" si="1"/>
        <v>0</v>
      </c>
      <c r="J6" s="76" t="str">
        <f t="shared" si="2"/>
        <v/>
      </c>
      <c r="K6" s="76" t="str">
        <f t="shared" si="3"/>
        <v/>
      </c>
      <c r="L6" s="76" t="str">
        <f t="shared" si="4"/>
        <v>0.00</v>
      </c>
      <c r="N6" s="76" t="s">
        <v>145</v>
      </c>
      <c r="O6" s="76" t="s">
        <v>146</v>
      </c>
      <c r="P6" s="76" t="str">
        <f t="shared" si="5"/>
        <v/>
      </c>
      <c r="Q6" s="76" t="str">
        <f t="shared" si="6"/>
        <v/>
      </c>
      <c r="R6" s="76" t="str">
        <f t="shared" si="7"/>
        <v/>
      </c>
      <c r="S6" s="76" t="str">
        <f t="shared" si="8"/>
        <v/>
      </c>
      <c r="T6" s="76" t="str">
        <f t="shared" si="9"/>
        <v/>
      </c>
      <c r="U6" s="76" t="str">
        <f t="shared" si="10"/>
        <v/>
      </c>
      <c r="V6" s="76" t="s">
        <v>147</v>
      </c>
      <c r="W6" s="98" t="s">
        <v>148</v>
      </c>
      <c r="X6" s="76">
        <f t="shared" si="11"/>
        <v>0</v>
      </c>
      <c r="Y6" s="76">
        <f t="shared" si="12"/>
        <v>1</v>
      </c>
      <c r="Z6" s="76" t="str">
        <f t="shared" si="13"/>
        <v>ok</v>
      </c>
      <c r="AA6" s="75" t="str">
        <f t="shared" si="14"/>
        <v>ok</v>
      </c>
      <c r="AB6" s="76" t="str">
        <f>CONCATENATE($V$4,N6)</f>
        <v>1. Конверсия на сортовия състав на насажденията3. Изграждане на подпорна конструкция</v>
      </c>
      <c r="AC6" s="76">
        <f t="shared" si="15"/>
        <v>0</v>
      </c>
    </row>
    <row r="7" spans="1:247" ht="50.1" customHeight="1" x14ac:dyDescent="0.2">
      <c r="A7" s="99">
        <v>4</v>
      </c>
      <c r="B7" s="100"/>
      <c r="C7" s="90"/>
      <c r="D7" s="101"/>
      <c r="E7" s="102"/>
      <c r="F7" s="103"/>
      <c r="G7" s="104"/>
      <c r="H7" s="95" t="str">
        <f t="shared" si="0"/>
        <v/>
      </c>
      <c r="I7" s="96">
        <f t="shared" si="1"/>
        <v>0</v>
      </c>
      <c r="J7" s="76" t="str">
        <f t="shared" si="2"/>
        <v/>
      </c>
      <c r="K7" s="76" t="str">
        <f t="shared" si="3"/>
        <v/>
      </c>
      <c r="L7" s="76" t="str">
        <f t="shared" si="4"/>
        <v>0.00</v>
      </c>
      <c r="N7" s="76" t="s">
        <v>149</v>
      </c>
      <c r="O7" s="76" t="s">
        <v>150</v>
      </c>
      <c r="P7" s="76" t="str">
        <f t="shared" si="5"/>
        <v/>
      </c>
      <c r="Q7" s="76" t="str">
        <f t="shared" si="6"/>
        <v/>
      </c>
      <c r="R7" s="76" t="str">
        <f t="shared" si="7"/>
        <v/>
      </c>
      <c r="S7" s="76" t="str">
        <f t="shared" si="8"/>
        <v/>
      </c>
      <c r="T7" s="76" t="str">
        <f t="shared" si="9"/>
        <v/>
      </c>
      <c r="U7" s="76" t="str">
        <f t="shared" si="10"/>
        <v/>
      </c>
      <c r="W7" s="98"/>
      <c r="X7" s="76">
        <f t="shared" si="11"/>
        <v>0</v>
      </c>
      <c r="Y7" s="76">
        <f t="shared" si="12"/>
        <v>1</v>
      </c>
      <c r="Z7" s="76" t="str">
        <f t="shared" si="13"/>
        <v>ok</v>
      </c>
      <c r="AA7" s="75" t="str">
        <f t="shared" si="14"/>
        <v>ok</v>
      </c>
      <c r="AB7" s="76" t="str">
        <f>CONCATENATE($V$5,N4)</f>
        <v>2. Промяна на местонахождението на лозята1. Изкореняване</v>
      </c>
      <c r="AC7" s="76">
        <f t="shared" si="15"/>
        <v>0</v>
      </c>
    </row>
    <row r="8" spans="1:247" ht="50.1" customHeight="1" x14ac:dyDescent="0.2">
      <c r="A8" s="99">
        <v>5</v>
      </c>
      <c r="B8" s="100"/>
      <c r="C8" s="90"/>
      <c r="D8" s="101"/>
      <c r="E8" s="102"/>
      <c r="F8" s="103"/>
      <c r="G8" s="104"/>
      <c r="H8" s="95" t="str">
        <f t="shared" si="0"/>
        <v/>
      </c>
      <c r="I8" s="96">
        <f t="shared" si="1"/>
        <v>0</v>
      </c>
      <c r="J8" s="76" t="str">
        <f t="shared" si="2"/>
        <v/>
      </c>
      <c r="K8" s="76" t="str">
        <f t="shared" si="3"/>
        <v/>
      </c>
      <c r="L8" s="76" t="str">
        <f t="shared" si="4"/>
        <v>0.00</v>
      </c>
      <c r="N8" s="76" t="s">
        <v>151</v>
      </c>
      <c r="O8" s="76" t="s">
        <v>152</v>
      </c>
      <c r="P8" s="76" t="str">
        <f t="shared" si="5"/>
        <v/>
      </c>
      <c r="Q8" s="76" t="str">
        <f t="shared" si="6"/>
        <v/>
      </c>
      <c r="R8" s="76" t="str">
        <f t="shared" si="7"/>
        <v/>
      </c>
      <c r="S8" s="76" t="str">
        <f t="shared" si="8"/>
        <v/>
      </c>
      <c r="T8" s="76" t="str">
        <f t="shared" si="9"/>
        <v/>
      </c>
      <c r="U8" s="76" t="str">
        <f t="shared" si="10"/>
        <v/>
      </c>
      <c r="W8" s="98"/>
      <c r="X8" s="76">
        <f t="shared" si="11"/>
        <v>0</v>
      </c>
      <c r="Y8" s="76">
        <f t="shared" si="12"/>
        <v>1</v>
      </c>
      <c r="Z8" s="76" t="str">
        <f t="shared" si="13"/>
        <v>ok</v>
      </c>
      <c r="AA8" s="75" t="str">
        <f t="shared" si="14"/>
        <v>ok</v>
      </c>
      <c r="AB8" s="76" t="str">
        <f>CONCATENATE($V$5,N5)</f>
        <v>2. Промяна на местонахождението на лозята2. Засаждане</v>
      </c>
      <c r="AC8" s="76">
        <f t="shared" si="15"/>
        <v>0</v>
      </c>
    </row>
    <row r="9" spans="1:247" ht="50.1" customHeight="1" x14ac:dyDescent="0.2">
      <c r="A9" s="99">
        <v>6</v>
      </c>
      <c r="B9" s="100"/>
      <c r="C9" s="90"/>
      <c r="D9" s="101"/>
      <c r="E9" s="102"/>
      <c r="F9" s="103"/>
      <c r="G9" s="104"/>
      <c r="H9" s="95" t="str">
        <f t="shared" si="0"/>
        <v/>
      </c>
      <c r="I9" s="96">
        <f t="shared" si="1"/>
        <v>0</v>
      </c>
      <c r="J9" s="76" t="str">
        <f t="shared" si="2"/>
        <v/>
      </c>
      <c r="K9" s="76" t="str">
        <f t="shared" si="3"/>
        <v/>
      </c>
      <c r="L9" s="76" t="str">
        <f t="shared" si="4"/>
        <v>0.00</v>
      </c>
      <c r="N9" s="76" t="s">
        <v>153</v>
      </c>
      <c r="O9" s="76" t="s">
        <v>154</v>
      </c>
      <c r="P9" s="76" t="str">
        <f t="shared" si="5"/>
        <v/>
      </c>
      <c r="Q9" s="76" t="str">
        <f t="shared" si="6"/>
        <v/>
      </c>
      <c r="R9" s="76" t="str">
        <f t="shared" si="7"/>
        <v/>
      </c>
      <c r="S9" s="76" t="str">
        <f t="shared" si="8"/>
        <v/>
      </c>
      <c r="T9" s="76" t="str">
        <f t="shared" si="9"/>
        <v/>
      </c>
      <c r="U9" s="76" t="str">
        <f t="shared" si="10"/>
        <v/>
      </c>
      <c r="W9" s="98"/>
      <c r="X9" s="76">
        <f t="shared" si="11"/>
        <v>0</v>
      </c>
      <c r="Y9" s="76">
        <f t="shared" si="12"/>
        <v>1</v>
      </c>
      <c r="Z9" s="76" t="str">
        <f t="shared" si="13"/>
        <v>ok</v>
      </c>
      <c r="AA9" s="75" t="str">
        <f t="shared" si="14"/>
        <v>ok</v>
      </c>
      <c r="AB9" s="76" t="str">
        <f>CONCATENATE($V$5,N6)</f>
        <v>2. Промяна на местонахождението на лозята3. Изграждане на подпорна конструкция</v>
      </c>
      <c r="AC9" s="76">
        <f t="shared" si="15"/>
        <v>0</v>
      </c>
    </row>
    <row r="10" spans="1:247" ht="50.1" customHeight="1" x14ac:dyDescent="0.2">
      <c r="A10" s="99">
        <v>7</v>
      </c>
      <c r="B10" s="100"/>
      <c r="C10" s="90"/>
      <c r="D10" s="101"/>
      <c r="E10" s="102"/>
      <c r="F10" s="103"/>
      <c r="G10" s="104"/>
      <c r="H10" s="95" t="str">
        <f t="shared" si="0"/>
        <v/>
      </c>
      <c r="I10" s="96">
        <f t="shared" si="1"/>
        <v>0</v>
      </c>
      <c r="J10" s="76" t="str">
        <f t="shared" si="2"/>
        <v/>
      </c>
      <c r="K10" s="76" t="str">
        <f t="shared" si="3"/>
        <v/>
      </c>
      <c r="L10" s="76" t="str">
        <f t="shared" si="4"/>
        <v>0.00</v>
      </c>
      <c r="N10" s="76" t="s">
        <v>155</v>
      </c>
      <c r="O10" s="76" t="s">
        <v>156</v>
      </c>
      <c r="P10" s="76" t="str">
        <f t="shared" si="5"/>
        <v/>
      </c>
      <c r="Q10" s="76" t="str">
        <f t="shared" si="6"/>
        <v/>
      </c>
      <c r="R10" s="76" t="str">
        <f t="shared" si="7"/>
        <v/>
      </c>
      <c r="S10" s="76" t="str">
        <f t="shared" si="8"/>
        <v/>
      </c>
      <c r="T10" s="76" t="str">
        <f t="shared" si="9"/>
        <v/>
      </c>
      <c r="U10" s="76" t="str">
        <f t="shared" si="10"/>
        <v/>
      </c>
      <c r="W10" s="98"/>
      <c r="X10" s="76">
        <f t="shared" si="11"/>
        <v>0</v>
      </c>
      <c r="Y10" s="76">
        <f t="shared" si="12"/>
        <v>1</v>
      </c>
      <c r="Z10" s="76" t="str">
        <f t="shared" si="13"/>
        <v>ok</v>
      </c>
      <c r="AA10" s="75" t="str">
        <f t="shared" si="14"/>
        <v>ok</v>
      </c>
      <c r="AB10" s="76" t="str">
        <f t="shared" ref="AB10:AB15" si="16">CONCATENATE($V$6,N7)</f>
        <v>3. Подобряване на техниките за управление на лозята1. Изграждане на подземни колектори за дренаж, шахти и канали за отводняване</v>
      </c>
      <c r="AC10" s="76">
        <f t="shared" si="15"/>
        <v>0</v>
      </c>
    </row>
    <row r="11" spans="1:247" ht="50.1" customHeight="1" x14ac:dyDescent="0.2">
      <c r="A11" s="99">
        <v>8</v>
      </c>
      <c r="B11" s="100"/>
      <c r="C11" s="90"/>
      <c r="D11" s="101"/>
      <c r="E11" s="102"/>
      <c r="F11" s="103"/>
      <c r="G11" s="104"/>
      <c r="H11" s="95" t="str">
        <f t="shared" si="0"/>
        <v/>
      </c>
      <c r="I11" s="96">
        <f t="shared" si="1"/>
        <v>0</v>
      </c>
      <c r="J11" s="76" t="str">
        <f t="shared" si="2"/>
        <v/>
      </c>
      <c r="K11" s="76" t="str">
        <f t="shared" si="3"/>
        <v/>
      </c>
      <c r="L11" s="76" t="str">
        <f t="shared" si="4"/>
        <v>0.00</v>
      </c>
      <c r="N11" s="76" t="s">
        <v>157</v>
      </c>
      <c r="O11" s="76" t="s">
        <v>158</v>
      </c>
      <c r="P11" s="76" t="str">
        <f t="shared" si="5"/>
        <v/>
      </c>
      <c r="Q11" s="76" t="str">
        <f t="shared" si="6"/>
        <v/>
      </c>
      <c r="R11" s="76" t="str">
        <f t="shared" si="7"/>
        <v/>
      </c>
      <c r="S11" s="76" t="str">
        <f t="shared" si="8"/>
        <v/>
      </c>
      <c r="T11" s="76" t="str">
        <f t="shared" si="9"/>
        <v/>
      </c>
      <c r="U11" s="76" t="str">
        <f t="shared" si="10"/>
        <v/>
      </c>
      <c r="W11" s="98"/>
      <c r="X11" s="76">
        <f t="shared" si="11"/>
        <v>0</v>
      </c>
      <c r="Y11" s="76">
        <f t="shared" si="12"/>
        <v>1</v>
      </c>
      <c r="Z11" s="76" t="str">
        <f t="shared" si="13"/>
        <v>ok</v>
      </c>
      <c r="AA11" s="75" t="str">
        <f t="shared" si="14"/>
        <v>ok</v>
      </c>
      <c r="AB11" s="76" t="str">
        <f t="shared" si="16"/>
        <v>3. Подобряване на техниките за управление на лозята2. Изграждане и/или реконструкция на тераси</v>
      </c>
      <c r="AC11" s="76">
        <f t="shared" si="15"/>
        <v>0</v>
      </c>
    </row>
    <row r="12" spans="1:247" ht="50.1" customHeight="1" x14ac:dyDescent="0.2">
      <c r="A12" s="99">
        <v>9</v>
      </c>
      <c r="B12" s="100"/>
      <c r="C12" s="90"/>
      <c r="D12" s="101"/>
      <c r="E12" s="102"/>
      <c r="F12" s="103"/>
      <c r="G12" s="104"/>
      <c r="H12" s="95" t="str">
        <f t="shared" si="0"/>
        <v/>
      </c>
      <c r="I12" s="96">
        <f t="shared" si="1"/>
        <v>0</v>
      </c>
      <c r="J12" s="76" t="str">
        <f t="shared" si="2"/>
        <v/>
      </c>
      <c r="K12" s="76" t="str">
        <f t="shared" si="3"/>
        <v/>
      </c>
      <c r="L12" s="76" t="str">
        <f t="shared" si="4"/>
        <v>0.00</v>
      </c>
      <c r="N12" s="76" t="s">
        <v>159</v>
      </c>
      <c r="O12" s="76" t="s">
        <v>160</v>
      </c>
      <c r="P12" s="76" t="str">
        <f t="shared" si="5"/>
        <v/>
      </c>
      <c r="Q12" s="76" t="str">
        <f t="shared" si="6"/>
        <v/>
      </c>
      <c r="R12" s="76" t="str">
        <f t="shared" si="7"/>
        <v/>
      </c>
      <c r="S12" s="76" t="str">
        <f t="shared" si="8"/>
        <v/>
      </c>
      <c r="T12" s="76" t="str">
        <f t="shared" si="9"/>
        <v/>
      </c>
      <c r="U12" s="76" t="str">
        <f t="shared" si="10"/>
        <v/>
      </c>
      <c r="W12" s="98"/>
      <c r="X12" s="76">
        <f t="shared" si="11"/>
        <v>0</v>
      </c>
      <c r="Y12" s="76">
        <f t="shared" si="12"/>
        <v>1</v>
      </c>
      <c r="Z12" s="76" t="str">
        <f t="shared" si="13"/>
        <v>ok</v>
      </c>
      <c r="AA12" s="75" t="str">
        <f t="shared" si="14"/>
        <v>ok</v>
      </c>
      <c r="AB12" s="76" t="str">
        <f t="shared" si="16"/>
        <v>3. Подобряване на техниките за управление на лозята3. Изграждане на автоматизирани системи за капково напояване</v>
      </c>
      <c r="AC12" s="76">
        <f t="shared" si="15"/>
        <v>0</v>
      </c>
    </row>
    <row r="13" spans="1:247" ht="50.1" customHeight="1" x14ac:dyDescent="0.2">
      <c r="A13" s="99">
        <v>10</v>
      </c>
      <c r="B13" s="100"/>
      <c r="C13" s="90"/>
      <c r="D13" s="101"/>
      <c r="E13" s="102"/>
      <c r="F13" s="103"/>
      <c r="G13" s="104"/>
      <c r="H13" s="95" t="str">
        <f t="shared" si="0"/>
        <v/>
      </c>
      <c r="I13" s="96">
        <f t="shared" si="1"/>
        <v>0</v>
      </c>
      <c r="J13" s="76" t="str">
        <f t="shared" si="2"/>
        <v/>
      </c>
      <c r="K13" s="76" t="str">
        <f t="shared" si="3"/>
        <v/>
      </c>
      <c r="L13" s="76" t="str">
        <f t="shared" si="4"/>
        <v>0.00</v>
      </c>
      <c r="P13" s="76" t="str">
        <f t="shared" si="5"/>
        <v/>
      </c>
      <c r="Q13" s="76" t="str">
        <f t="shared" si="6"/>
        <v/>
      </c>
      <c r="R13" s="76" t="str">
        <f t="shared" si="7"/>
        <v/>
      </c>
      <c r="S13" s="76" t="str">
        <f t="shared" si="8"/>
        <v/>
      </c>
      <c r="T13" s="76" t="str">
        <f t="shared" si="9"/>
        <v/>
      </c>
      <c r="U13" s="76" t="str">
        <f t="shared" si="10"/>
        <v/>
      </c>
      <c r="W13" s="98"/>
      <c r="X13" s="76">
        <f t="shared" si="11"/>
        <v>0</v>
      </c>
      <c r="Y13" s="76">
        <f t="shared" si="12"/>
        <v>1</v>
      </c>
      <c r="Z13" s="76" t="str">
        <f>IF(C13="","ok",IF(AA13="error",C13,"ok"))</f>
        <v>ok</v>
      </c>
      <c r="AA13" s="75" t="str">
        <f t="shared" si="14"/>
        <v>ok</v>
      </c>
      <c r="AB13" s="76" t="str">
        <f t="shared" si="16"/>
        <v>3. Подобряване на техниките за управление на лозята4. Смяна на подпорна конструкция</v>
      </c>
      <c r="AC13" s="76">
        <f t="shared" si="15"/>
        <v>0</v>
      </c>
    </row>
    <row r="14" spans="1:247" ht="50.1" customHeight="1" x14ac:dyDescent="0.2">
      <c r="A14" s="99">
        <v>11</v>
      </c>
      <c r="B14" s="100"/>
      <c r="C14" s="90"/>
      <c r="D14" s="101"/>
      <c r="E14" s="102"/>
      <c r="F14" s="103"/>
      <c r="G14" s="104"/>
      <c r="H14" s="95" t="str">
        <f t="shared" si="0"/>
        <v/>
      </c>
      <c r="I14" s="96">
        <f t="shared" si="1"/>
        <v>0</v>
      </c>
      <c r="J14" s="76" t="str">
        <f t="shared" si="2"/>
        <v/>
      </c>
      <c r="K14" s="76" t="str">
        <f t="shared" si="3"/>
        <v/>
      </c>
      <c r="L14" s="76" t="str">
        <f t="shared" si="4"/>
        <v>0.00</v>
      </c>
      <c r="P14" s="76" t="str">
        <f t="shared" si="5"/>
        <v/>
      </c>
      <c r="Q14" s="76" t="str">
        <f t="shared" si="6"/>
        <v/>
      </c>
      <c r="R14" s="76" t="str">
        <f t="shared" si="7"/>
        <v/>
      </c>
      <c r="S14" s="76" t="str">
        <f t="shared" si="8"/>
        <v/>
      </c>
      <c r="T14" s="76" t="str">
        <f t="shared" si="9"/>
        <v/>
      </c>
      <c r="U14" s="76" t="str">
        <f t="shared" si="10"/>
        <v/>
      </c>
      <c r="W14" s="98"/>
      <c r="X14" s="76">
        <f t="shared" si="11"/>
        <v>0</v>
      </c>
      <c r="Y14" s="76">
        <f t="shared" si="12"/>
        <v>1</v>
      </c>
      <c r="Z14" s="76" t="str">
        <f t="shared" si="13"/>
        <v>ok</v>
      </c>
      <c r="AA14" s="75" t="str">
        <f t="shared" si="14"/>
        <v>ok</v>
      </c>
      <c r="AB14" s="76" t="str">
        <f t="shared" si="16"/>
        <v>3. Подобряване на техниките за управление на лозята5. Изграждане на подпорна конструкция на новосъздадени насаждения</v>
      </c>
      <c r="AC14" s="76">
        <f>SUMIF($H$4:$H$502,AB14,$I$4:$I$502)</f>
        <v>0</v>
      </c>
    </row>
    <row r="15" spans="1:247" ht="50.1" customHeight="1" x14ac:dyDescent="0.2">
      <c r="A15" s="99">
        <v>12</v>
      </c>
      <c r="B15" s="100"/>
      <c r="C15" s="90"/>
      <c r="D15" s="101"/>
      <c r="E15" s="102"/>
      <c r="F15" s="103"/>
      <c r="G15" s="104"/>
      <c r="H15" s="95" t="str">
        <f t="shared" si="0"/>
        <v/>
      </c>
      <c r="I15" s="96">
        <f t="shared" si="1"/>
        <v>0</v>
      </c>
      <c r="J15" s="76" t="str">
        <f t="shared" si="2"/>
        <v/>
      </c>
      <c r="K15" s="76" t="str">
        <f t="shared" si="3"/>
        <v/>
      </c>
      <c r="L15" s="76" t="str">
        <f t="shared" si="4"/>
        <v>0.00</v>
      </c>
      <c r="P15" s="76" t="str">
        <f t="shared" si="5"/>
        <v/>
      </c>
      <c r="Q15" s="76" t="str">
        <f t="shared" si="6"/>
        <v/>
      </c>
      <c r="R15" s="76" t="str">
        <f t="shared" si="7"/>
        <v/>
      </c>
      <c r="S15" s="76" t="str">
        <f t="shared" si="8"/>
        <v/>
      </c>
      <c r="T15" s="76" t="str">
        <f t="shared" si="9"/>
        <v/>
      </c>
      <c r="U15" s="76" t="str">
        <f t="shared" si="10"/>
        <v/>
      </c>
      <c r="W15" s="98"/>
      <c r="X15" s="76">
        <f t="shared" si="11"/>
        <v>0</v>
      </c>
      <c r="Y15" s="76">
        <f t="shared" si="12"/>
        <v>1</v>
      </c>
      <c r="Z15" s="76" t="str">
        <f t="shared" si="13"/>
        <v>ok</v>
      </c>
      <c r="AA15" s="75" t="str">
        <f t="shared" si="14"/>
        <v>ok</v>
      </c>
      <c r="AB15" s="76" t="str">
        <f t="shared" si="16"/>
        <v>3. Подобряване на техниките за управление на лозята6. Смяна на формировката</v>
      </c>
      <c r="AC15" s="76">
        <f>SUMIF($H$4:$H$502,AB15,$I$4:$I$502)</f>
        <v>0</v>
      </c>
    </row>
    <row r="16" spans="1:247" ht="50.1" customHeight="1" x14ac:dyDescent="0.2">
      <c r="A16" s="99">
        <v>13</v>
      </c>
      <c r="B16" s="100"/>
      <c r="C16" s="90"/>
      <c r="D16" s="101"/>
      <c r="E16" s="102"/>
      <c r="F16" s="103"/>
      <c r="G16" s="104"/>
      <c r="H16" s="95" t="str">
        <f t="shared" si="0"/>
        <v/>
      </c>
      <c r="I16" s="96">
        <f t="shared" si="1"/>
        <v>0</v>
      </c>
      <c r="J16" s="76" t="str">
        <f t="shared" si="2"/>
        <v/>
      </c>
      <c r="K16" s="76" t="str">
        <f t="shared" si="3"/>
        <v/>
      </c>
      <c r="L16" s="76" t="str">
        <f t="shared" si="4"/>
        <v>0.00</v>
      </c>
      <c r="P16" s="76" t="str">
        <f t="shared" si="5"/>
        <v/>
      </c>
      <c r="Q16" s="76" t="str">
        <f t="shared" si="6"/>
        <v/>
      </c>
      <c r="R16" s="76" t="str">
        <f t="shared" si="7"/>
        <v/>
      </c>
      <c r="S16" s="76" t="str">
        <f t="shared" si="8"/>
        <v/>
      </c>
      <c r="T16" s="76" t="str">
        <f t="shared" si="9"/>
        <v/>
      </c>
      <c r="U16" s="76" t="str">
        <f t="shared" si="10"/>
        <v/>
      </c>
      <c r="W16" s="98"/>
      <c r="X16" s="76">
        <f t="shared" si="11"/>
        <v>0</v>
      </c>
      <c r="Y16" s="76">
        <f t="shared" si="12"/>
        <v>1</v>
      </c>
      <c r="Z16" s="76" t="str">
        <f t="shared" si="13"/>
        <v>ok</v>
      </c>
      <c r="AA16" s="75" t="str">
        <f t="shared" si="14"/>
        <v>ok</v>
      </c>
    </row>
    <row r="17" spans="1:27" ht="50.1" customHeight="1" x14ac:dyDescent="0.2">
      <c r="A17" s="99">
        <v>14</v>
      </c>
      <c r="B17" s="100"/>
      <c r="C17" s="90"/>
      <c r="D17" s="101"/>
      <c r="E17" s="102"/>
      <c r="F17" s="103"/>
      <c r="G17" s="104"/>
      <c r="H17" s="95" t="str">
        <f t="shared" si="0"/>
        <v/>
      </c>
      <c r="I17" s="96">
        <f t="shared" si="1"/>
        <v>0</v>
      </c>
      <c r="J17" s="76" t="str">
        <f t="shared" si="2"/>
        <v/>
      </c>
      <c r="K17" s="76" t="str">
        <f t="shared" si="3"/>
        <v/>
      </c>
      <c r="L17" s="76" t="str">
        <f t="shared" si="4"/>
        <v>0.00</v>
      </c>
      <c r="P17" s="76" t="str">
        <f t="shared" si="5"/>
        <v/>
      </c>
      <c r="Q17" s="76" t="str">
        <f t="shared" si="6"/>
        <v/>
      </c>
      <c r="R17" s="76" t="str">
        <f t="shared" si="7"/>
        <v/>
      </c>
      <c r="S17" s="76" t="str">
        <f t="shared" si="8"/>
        <v/>
      </c>
      <c r="T17" s="76" t="str">
        <f t="shared" si="9"/>
        <v/>
      </c>
      <c r="U17" s="76" t="str">
        <f t="shared" si="10"/>
        <v/>
      </c>
      <c r="W17" s="98"/>
      <c r="X17" s="76">
        <f t="shared" si="11"/>
        <v>0</v>
      </c>
      <c r="Y17" s="76">
        <f t="shared" si="12"/>
        <v>1</v>
      </c>
      <c r="Z17" s="76" t="str">
        <f t="shared" si="13"/>
        <v>ok</v>
      </c>
      <c r="AA17" s="75" t="str">
        <f t="shared" si="14"/>
        <v>ok</v>
      </c>
    </row>
    <row r="18" spans="1:27" ht="50.1" customHeight="1" x14ac:dyDescent="0.2">
      <c r="A18" s="99">
        <v>15</v>
      </c>
      <c r="B18" s="100"/>
      <c r="C18" s="90"/>
      <c r="D18" s="101"/>
      <c r="E18" s="102"/>
      <c r="F18" s="103"/>
      <c r="G18" s="104"/>
      <c r="H18" s="95" t="str">
        <f t="shared" si="0"/>
        <v/>
      </c>
      <c r="I18" s="96">
        <f t="shared" si="1"/>
        <v>0</v>
      </c>
      <c r="J18" s="76" t="str">
        <f t="shared" si="2"/>
        <v/>
      </c>
      <c r="K18" s="76" t="str">
        <f t="shared" si="3"/>
        <v/>
      </c>
      <c r="L18" s="76" t="str">
        <f t="shared" si="4"/>
        <v>0.00</v>
      </c>
      <c r="P18" s="76" t="str">
        <f t="shared" si="5"/>
        <v/>
      </c>
      <c r="Q18" s="76" t="str">
        <f t="shared" si="6"/>
        <v/>
      </c>
      <c r="R18" s="76" t="str">
        <f t="shared" si="7"/>
        <v/>
      </c>
      <c r="S18" s="76" t="str">
        <f t="shared" si="8"/>
        <v/>
      </c>
      <c r="T18" s="76" t="str">
        <f t="shared" si="9"/>
        <v/>
      </c>
      <c r="U18" s="76" t="str">
        <f t="shared" si="10"/>
        <v/>
      </c>
      <c r="W18" s="98"/>
      <c r="X18" s="76">
        <f t="shared" si="11"/>
        <v>0</v>
      </c>
      <c r="Y18" s="76">
        <f t="shared" si="12"/>
        <v>1</v>
      </c>
      <c r="Z18" s="76" t="str">
        <f t="shared" si="13"/>
        <v>ok</v>
      </c>
      <c r="AA18" s="75" t="str">
        <f t="shared" si="14"/>
        <v>ok</v>
      </c>
    </row>
    <row r="19" spans="1:27" ht="50.1" customHeight="1" x14ac:dyDescent="0.2">
      <c r="A19" s="99">
        <v>16</v>
      </c>
      <c r="B19" s="100"/>
      <c r="C19" s="90"/>
      <c r="D19" s="101"/>
      <c r="E19" s="102"/>
      <c r="F19" s="103"/>
      <c r="G19" s="104"/>
      <c r="H19" s="95" t="str">
        <f t="shared" si="0"/>
        <v/>
      </c>
      <c r="I19" s="96">
        <f t="shared" si="1"/>
        <v>0</v>
      </c>
      <c r="J19" s="76" t="str">
        <f t="shared" si="2"/>
        <v/>
      </c>
      <c r="K19" s="76" t="str">
        <f t="shared" si="3"/>
        <v/>
      </c>
      <c r="L19" s="76" t="str">
        <f t="shared" si="4"/>
        <v>0.00</v>
      </c>
      <c r="N19" s="76" t="s">
        <v>161</v>
      </c>
      <c r="P19" s="76" t="str">
        <f t="shared" si="5"/>
        <v/>
      </c>
      <c r="Q19" s="76" t="str">
        <f t="shared" si="6"/>
        <v/>
      </c>
      <c r="R19" s="76" t="str">
        <f t="shared" si="7"/>
        <v/>
      </c>
      <c r="S19" s="76" t="str">
        <f t="shared" si="8"/>
        <v/>
      </c>
      <c r="T19" s="76" t="str">
        <f t="shared" si="9"/>
        <v/>
      </c>
      <c r="U19" s="76" t="str">
        <f t="shared" si="10"/>
        <v/>
      </c>
      <c r="W19" s="98"/>
      <c r="X19" s="76">
        <f t="shared" si="11"/>
        <v>0</v>
      </c>
      <c r="Y19" s="76">
        <f t="shared" si="12"/>
        <v>1</v>
      </c>
      <c r="Z19" s="76" t="str">
        <f t="shared" si="13"/>
        <v>ok</v>
      </c>
      <c r="AA19" s="75" t="str">
        <f t="shared" si="14"/>
        <v>ok</v>
      </c>
    </row>
    <row r="20" spans="1:27" ht="50.1" customHeight="1" x14ac:dyDescent="0.2">
      <c r="A20" s="99">
        <v>17</v>
      </c>
      <c r="B20" s="100"/>
      <c r="C20" s="90"/>
      <c r="D20" s="101"/>
      <c r="E20" s="102"/>
      <c r="F20" s="103"/>
      <c r="G20" s="104"/>
      <c r="H20" s="95" t="str">
        <f t="shared" si="0"/>
        <v/>
      </c>
      <c r="I20" s="96">
        <f t="shared" si="1"/>
        <v>0</v>
      </c>
      <c r="J20" s="76" t="str">
        <f t="shared" si="2"/>
        <v/>
      </c>
      <c r="K20" s="76" t="str">
        <f t="shared" si="3"/>
        <v/>
      </c>
      <c r="L20" s="76" t="str">
        <f t="shared" si="4"/>
        <v>0.00</v>
      </c>
      <c r="P20" s="76" t="str">
        <f t="shared" si="5"/>
        <v/>
      </c>
      <c r="Q20" s="76" t="str">
        <f t="shared" si="6"/>
        <v/>
      </c>
      <c r="R20" s="76" t="str">
        <f t="shared" si="7"/>
        <v/>
      </c>
      <c r="S20" s="76" t="str">
        <f t="shared" si="8"/>
        <v/>
      </c>
      <c r="T20" s="76" t="str">
        <f t="shared" si="9"/>
        <v/>
      </c>
      <c r="U20" s="76" t="str">
        <f t="shared" si="10"/>
        <v/>
      </c>
      <c r="W20" s="98"/>
      <c r="X20" s="76">
        <f t="shared" si="11"/>
        <v>0</v>
      </c>
      <c r="Y20" s="76">
        <f t="shared" si="12"/>
        <v>1</v>
      </c>
      <c r="Z20" s="76" t="str">
        <f t="shared" si="13"/>
        <v>ok</v>
      </c>
      <c r="AA20" s="75" t="str">
        <f t="shared" si="14"/>
        <v>ok</v>
      </c>
    </row>
    <row r="21" spans="1:27" ht="50.1" customHeight="1" x14ac:dyDescent="0.2">
      <c r="A21" s="99">
        <v>18</v>
      </c>
      <c r="B21" s="100"/>
      <c r="C21" s="90"/>
      <c r="D21" s="101"/>
      <c r="E21" s="102"/>
      <c r="F21" s="103"/>
      <c r="G21" s="104"/>
      <c r="H21" s="95" t="str">
        <f t="shared" si="0"/>
        <v/>
      </c>
      <c r="I21" s="96">
        <f t="shared" si="1"/>
        <v>0</v>
      </c>
      <c r="J21" s="76" t="str">
        <f t="shared" si="2"/>
        <v/>
      </c>
      <c r="K21" s="76" t="str">
        <f t="shared" si="3"/>
        <v/>
      </c>
      <c r="L21" s="76" t="str">
        <f t="shared" si="4"/>
        <v>0.00</v>
      </c>
      <c r="P21" s="76" t="str">
        <f t="shared" si="5"/>
        <v/>
      </c>
      <c r="Q21" s="76" t="str">
        <f t="shared" si="6"/>
        <v/>
      </c>
      <c r="R21" s="76" t="str">
        <f t="shared" si="7"/>
        <v/>
      </c>
      <c r="S21" s="76" t="str">
        <f t="shared" si="8"/>
        <v/>
      </c>
      <c r="T21" s="76" t="str">
        <f t="shared" si="9"/>
        <v/>
      </c>
      <c r="U21" s="76" t="str">
        <f t="shared" si="10"/>
        <v/>
      </c>
      <c r="X21" s="76">
        <f t="shared" si="11"/>
        <v>0</v>
      </c>
      <c r="Y21" s="76">
        <f t="shared" si="12"/>
        <v>1</v>
      </c>
      <c r="Z21" s="76" t="str">
        <f t="shared" si="13"/>
        <v>ok</v>
      </c>
      <c r="AA21" s="75" t="str">
        <f t="shared" si="14"/>
        <v>ok</v>
      </c>
    </row>
    <row r="22" spans="1:27" ht="50.1" customHeight="1" x14ac:dyDescent="0.2">
      <c r="A22" s="99">
        <v>19</v>
      </c>
      <c r="B22" s="100"/>
      <c r="C22" s="90"/>
      <c r="D22" s="101"/>
      <c r="E22" s="102"/>
      <c r="F22" s="103"/>
      <c r="G22" s="104"/>
      <c r="H22" s="95" t="str">
        <f t="shared" si="0"/>
        <v/>
      </c>
      <c r="I22" s="96">
        <f t="shared" si="1"/>
        <v>0</v>
      </c>
      <c r="J22" s="76" t="str">
        <f t="shared" si="2"/>
        <v/>
      </c>
      <c r="K22" s="76" t="str">
        <f t="shared" si="3"/>
        <v/>
      </c>
      <c r="L22" s="76" t="str">
        <f t="shared" si="4"/>
        <v>0.00</v>
      </c>
      <c r="P22" s="76" t="str">
        <f t="shared" si="5"/>
        <v/>
      </c>
      <c r="Q22" s="76" t="str">
        <f t="shared" si="6"/>
        <v/>
      </c>
      <c r="R22" s="76" t="str">
        <f t="shared" si="7"/>
        <v/>
      </c>
      <c r="S22" s="76" t="str">
        <f t="shared" si="8"/>
        <v/>
      </c>
      <c r="T22" s="76" t="str">
        <f t="shared" si="9"/>
        <v/>
      </c>
      <c r="U22" s="76" t="str">
        <f t="shared" si="10"/>
        <v/>
      </c>
      <c r="X22" s="76">
        <f t="shared" si="11"/>
        <v>0</v>
      </c>
      <c r="Y22" s="76">
        <f t="shared" si="12"/>
        <v>1</v>
      </c>
      <c r="Z22" s="76" t="str">
        <f t="shared" si="13"/>
        <v>ok</v>
      </c>
      <c r="AA22" s="75" t="str">
        <f t="shared" si="14"/>
        <v>ok</v>
      </c>
    </row>
    <row r="23" spans="1:27" ht="50.1" customHeight="1" x14ac:dyDescent="0.2">
      <c r="A23" s="99">
        <v>20</v>
      </c>
      <c r="B23" s="100"/>
      <c r="C23" s="90"/>
      <c r="D23" s="101"/>
      <c r="E23" s="102"/>
      <c r="F23" s="103"/>
      <c r="G23" s="104"/>
      <c r="H23" s="95" t="str">
        <f t="shared" si="0"/>
        <v/>
      </c>
      <c r="I23" s="96">
        <f t="shared" si="1"/>
        <v>0</v>
      </c>
      <c r="J23" s="76" t="str">
        <f t="shared" si="2"/>
        <v/>
      </c>
      <c r="K23" s="76" t="str">
        <f t="shared" si="3"/>
        <v/>
      </c>
      <c r="L23" s="76" t="str">
        <f t="shared" si="4"/>
        <v>0.00</v>
      </c>
      <c r="P23" s="76" t="str">
        <f t="shared" si="5"/>
        <v/>
      </c>
      <c r="Q23" s="76" t="str">
        <f t="shared" si="6"/>
        <v/>
      </c>
      <c r="R23" s="76" t="str">
        <f t="shared" si="7"/>
        <v/>
      </c>
      <c r="S23" s="76" t="str">
        <f t="shared" si="8"/>
        <v/>
      </c>
      <c r="T23" s="76" t="str">
        <f t="shared" si="9"/>
        <v/>
      </c>
      <c r="U23" s="76" t="str">
        <f t="shared" si="10"/>
        <v/>
      </c>
      <c r="X23" s="76">
        <f t="shared" si="11"/>
        <v>0</v>
      </c>
      <c r="Y23" s="76">
        <f t="shared" si="12"/>
        <v>1</v>
      </c>
      <c r="Z23" s="76" t="str">
        <f t="shared" si="13"/>
        <v>ok</v>
      </c>
      <c r="AA23" s="75" t="str">
        <f t="shared" si="14"/>
        <v>ok</v>
      </c>
    </row>
    <row r="24" spans="1:27" ht="50.1" customHeight="1" x14ac:dyDescent="0.2">
      <c r="A24" s="99">
        <v>21</v>
      </c>
      <c r="B24" s="100"/>
      <c r="C24" s="90"/>
      <c r="D24" s="101"/>
      <c r="E24" s="102"/>
      <c r="F24" s="103"/>
      <c r="G24" s="104"/>
      <c r="H24" s="95" t="str">
        <f t="shared" si="0"/>
        <v/>
      </c>
      <c r="I24" s="96">
        <f t="shared" si="1"/>
        <v>0</v>
      </c>
      <c r="J24" s="76" t="str">
        <f t="shared" si="2"/>
        <v/>
      </c>
      <c r="K24" s="76" t="str">
        <f t="shared" si="3"/>
        <v/>
      </c>
      <c r="L24" s="76" t="str">
        <f t="shared" si="4"/>
        <v>0.00</v>
      </c>
      <c r="P24" s="76" t="str">
        <f t="shared" si="5"/>
        <v/>
      </c>
      <c r="Q24" s="76" t="str">
        <f t="shared" si="6"/>
        <v/>
      </c>
      <c r="R24" s="76" t="str">
        <f t="shared" si="7"/>
        <v/>
      </c>
      <c r="S24" s="76" t="str">
        <f t="shared" si="8"/>
        <v/>
      </c>
      <c r="T24" s="76" t="str">
        <f t="shared" si="9"/>
        <v/>
      </c>
      <c r="U24" s="76" t="str">
        <f t="shared" si="10"/>
        <v/>
      </c>
      <c r="X24" s="76">
        <f t="shared" si="11"/>
        <v>0</v>
      </c>
      <c r="Y24" s="76">
        <f t="shared" si="12"/>
        <v>1</v>
      </c>
      <c r="Z24" s="76" t="str">
        <f t="shared" si="13"/>
        <v>ok</v>
      </c>
      <c r="AA24" s="75" t="str">
        <f t="shared" si="14"/>
        <v>ok</v>
      </c>
    </row>
    <row r="25" spans="1:27" ht="50.1" customHeight="1" x14ac:dyDescent="0.2">
      <c r="A25" s="99">
        <v>22</v>
      </c>
      <c r="B25" s="100"/>
      <c r="C25" s="90"/>
      <c r="D25" s="101"/>
      <c r="E25" s="102"/>
      <c r="F25" s="103"/>
      <c r="G25" s="104"/>
      <c r="H25" s="95" t="str">
        <f t="shared" si="0"/>
        <v/>
      </c>
      <c r="I25" s="96">
        <f t="shared" si="1"/>
        <v>0</v>
      </c>
      <c r="J25" s="76" t="str">
        <f t="shared" si="2"/>
        <v/>
      </c>
      <c r="K25" s="76" t="str">
        <f t="shared" si="3"/>
        <v/>
      </c>
      <c r="L25" s="76" t="str">
        <f t="shared" si="4"/>
        <v>0.00</v>
      </c>
      <c r="P25" s="76" t="str">
        <f t="shared" si="5"/>
        <v/>
      </c>
      <c r="Q25" s="76" t="str">
        <f t="shared" si="6"/>
        <v/>
      </c>
      <c r="R25" s="76" t="str">
        <f t="shared" si="7"/>
        <v/>
      </c>
      <c r="S25" s="76" t="str">
        <f t="shared" si="8"/>
        <v/>
      </c>
      <c r="T25" s="76" t="str">
        <f t="shared" si="9"/>
        <v/>
      </c>
      <c r="U25" s="76" t="str">
        <f t="shared" si="10"/>
        <v/>
      </c>
      <c r="X25" s="76">
        <f t="shared" si="11"/>
        <v>0</v>
      </c>
      <c r="Y25" s="76">
        <f t="shared" si="12"/>
        <v>1</v>
      </c>
      <c r="Z25" s="76" t="str">
        <f t="shared" si="13"/>
        <v>ok</v>
      </c>
      <c r="AA25" s="75" t="str">
        <f t="shared" si="14"/>
        <v>ok</v>
      </c>
    </row>
    <row r="26" spans="1:27" ht="50.1" customHeight="1" x14ac:dyDescent="0.2">
      <c r="A26" s="99">
        <v>23</v>
      </c>
      <c r="B26" s="100"/>
      <c r="C26" s="90"/>
      <c r="D26" s="105"/>
      <c r="E26" s="102"/>
      <c r="F26" s="103"/>
      <c r="G26" s="104"/>
      <c r="H26" s="95" t="str">
        <f t="shared" si="0"/>
        <v/>
      </c>
      <c r="I26" s="96">
        <f t="shared" si="1"/>
        <v>0</v>
      </c>
      <c r="J26" s="76" t="str">
        <f t="shared" si="2"/>
        <v/>
      </c>
      <c r="K26" s="76" t="str">
        <f t="shared" si="3"/>
        <v/>
      </c>
      <c r="L26" s="76" t="str">
        <f t="shared" si="4"/>
        <v>0.00</v>
      </c>
      <c r="P26" s="76" t="str">
        <f t="shared" si="5"/>
        <v/>
      </c>
      <c r="Q26" s="76" t="str">
        <f t="shared" si="6"/>
        <v/>
      </c>
      <c r="R26" s="76" t="str">
        <f t="shared" si="7"/>
        <v/>
      </c>
      <c r="S26" s="76" t="str">
        <f t="shared" si="8"/>
        <v/>
      </c>
      <c r="T26" s="76" t="str">
        <f t="shared" si="9"/>
        <v/>
      </c>
      <c r="U26" s="76" t="str">
        <f t="shared" si="10"/>
        <v/>
      </c>
      <c r="X26" s="76">
        <f t="shared" si="11"/>
        <v>0</v>
      </c>
      <c r="Y26" s="76">
        <f t="shared" si="12"/>
        <v>1</v>
      </c>
      <c r="Z26" s="76" t="str">
        <f t="shared" si="13"/>
        <v>ok</v>
      </c>
      <c r="AA26" s="75" t="str">
        <f t="shared" si="14"/>
        <v>ok</v>
      </c>
    </row>
    <row r="27" spans="1:27" ht="50.1" customHeight="1" x14ac:dyDescent="0.2">
      <c r="A27" s="99">
        <v>24</v>
      </c>
      <c r="B27" s="100"/>
      <c r="C27" s="90"/>
      <c r="D27" s="105"/>
      <c r="E27" s="102"/>
      <c r="F27" s="103"/>
      <c r="G27" s="104"/>
      <c r="H27" s="95" t="str">
        <f t="shared" si="0"/>
        <v/>
      </c>
      <c r="I27" s="96">
        <f t="shared" si="1"/>
        <v>0</v>
      </c>
      <c r="J27" s="76" t="str">
        <f t="shared" si="2"/>
        <v/>
      </c>
      <c r="K27" s="76" t="str">
        <f t="shared" si="3"/>
        <v/>
      </c>
      <c r="L27" s="76" t="str">
        <f t="shared" si="4"/>
        <v>0.00</v>
      </c>
      <c r="P27" s="76" t="str">
        <f t="shared" si="5"/>
        <v/>
      </c>
      <c r="Q27" s="76" t="str">
        <f t="shared" si="6"/>
        <v/>
      </c>
      <c r="R27" s="76" t="str">
        <f t="shared" si="7"/>
        <v/>
      </c>
      <c r="S27" s="76" t="str">
        <f t="shared" si="8"/>
        <v/>
      </c>
      <c r="T27" s="76" t="str">
        <f t="shared" si="9"/>
        <v/>
      </c>
      <c r="U27" s="76" t="str">
        <f t="shared" si="10"/>
        <v/>
      </c>
      <c r="X27" s="76">
        <f t="shared" si="11"/>
        <v>0</v>
      </c>
      <c r="Y27" s="76">
        <f t="shared" si="12"/>
        <v>1</v>
      </c>
      <c r="Z27" s="76" t="str">
        <f t="shared" si="13"/>
        <v>ok</v>
      </c>
      <c r="AA27" s="75" t="str">
        <f t="shared" si="14"/>
        <v>ok</v>
      </c>
    </row>
    <row r="28" spans="1:27" ht="50.1" customHeight="1" x14ac:dyDescent="0.2">
      <c r="A28" s="99">
        <v>25</v>
      </c>
      <c r="B28" s="100"/>
      <c r="C28" s="90"/>
      <c r="D28" s="105"/>
      <c r="E28" s="102"/>
      <c r="F28" s="103"/>
      <c r="G28" s="104"/>
      <c r="H28" s="95" t="str">
        <f t="shared" si="0"/>
        <v/>
      </c>
      <c r="I28" s="96">
        <f t="shared" si="1"/>
        <v>0</v>
      </c>
      <c r="J28" s="76" t="str">
        <f t="shared" si="2"/>
        <v/>
      </c>
      <c r="K28" s="76" t="str">
        <f t="shared" si="3"/>
        <v/>
      </c>
      <c r="L28" s="76" t="str">
        <f t="shared" si="4"/>
        <v>0.00</v>
      </c>
      <c r="P28" s="76" t="str">
        <f t="shared" si="5"/>
        <v/>
      </c>
      <c r="Q28" s="76" t="str">
        <f t="shared" si="6"/>
        <v/>
      </c>
      <c r="R28" s="76" t="str">
        <f t="shared" si="7"/>
        <v/>
      </c>
      <c r="S28" s="76" t="str">
        <f t="shared" si="8"/>
        <v/>
      </c>
      <c r="T28" s="76" t="str">
        <f t="shared" si="9"/>
        <v/>
      </c>
      <c r="U28" s="76" t="str">
        <f t="shared" si="10"/>
        <v/>
      </c>
      <c r="X28" s="76">
        <f t="shared" si="11"/>
        <v>0</v>
      </c>
      <c r="Y28" s="76">
        <f t="shared" si="12"/>
        <v>1</v>
      </c>
      <c r="Z28" s="76" t="str">
        <f t="shared" si="13"/>
        <v>ok</v>
      </c>
      <c r="AA28" s="75" t="str">
        <f t="shared" si="14"/>
        <v>ok</v>
      </c>
    </row>
    <row r="29" spans="1:27" ht="50.1" customHeight="1" x14ac:dyDescent="0.2">
      <c r="A29" s="99">
        <v>26</v>
      </c>
      <c r="B29" s="100"/>
      <c r="C29" s="90"/>
      <c r="D29" s="105"/>
      <c r="E29" s="102"/>
      <c r="F29" s="103"/>
      <c r="G29" s="104"/>
      <c r="H29" s="95" t="str">
        <f t="shared" si="0"/>
        <v/>
      </c>
      <c r="I29" s="96">
        <f t="shared" si="1"/>
        <v>0</v>
      </c>
      <c r="J29" s="76" t="str">
        <f t="shared" si="2"/>
        <v/>
      </c>
      <c r="K29" s="76" t="str">
        <f t="shared" si="3"/>
        <v/>
      </c>
      <c r="L29" s="76" t="str">
        <f t="shared" si="4"/>
        <v>0.00</v>
      </c>
      <c r="P29" s="76" t="str">
        <f t="shared" si="5"/>
        <v/>
      </c>
      <c r="Q29" s="76" t="str">
        <f t="shared" si="6"/>
        <v/>
      </c>
      <c r="R29" s="76" t="str">
        <f t="shared" si="7"/>
        <v/>
      </c>
      <c r="S29" s="76" t="str">
        <f t="shared" si="8"/>
        <v/>
      </c>
      <c r="T29" s="76" t="str">
        <f t="shared" si="9"/>
        <v/>
      </c>
      <c r="U29" s="76" t="str">
        <f t="shared" si="10"/>
        <v/>
      </c>
      <c r="X29" s="76">
        <f t="shared" si="11"/>
        <v>0</v>
      </c>
      <c r="Y29" s="76">
        <f t="shared" si="12"/>
        <v>1</v>
      </c>
      <c r="Z29" s="76" t="str">
        <f t="shared" si="13"/>
        <v>ok</v>
      </c>
      <c r="AA29" s="75" t="str">
        <f t="shared" si="14"/>
        <v>ok</v>
      </c>
    </row>
    <row r="30" spans="1:27" ht="50.1" customHeight="1" x14ac:dyDescent="0.2">
      <c r="A30" s="99">
        <v>27</v>
      </c>
      <c r="B30" s="100"/>
      <c r="C30" s="90"/>
      <c r="D30" s="105"/>
      <c r="E30" s="102"/>
      <c r="F30" s="103"/>
      <c r="G30" s="104"/>
      <c r="H30" s="95" t="str">
        <f t="shared" si="0"/>
        <v/>
      </c>
      <c r="I30" s="96">
        <f t="shared" si="1"/>
        <v>0</v>
      </c>
      <c r="J30" s="76" t="str">
        <f t="shared" si="2"/>
        <v/>
      </c>
      <c r="K30" s="76" t="str">
        <f t="shared" si="3"/>
        <v/>
      </c>
      <c r="L30" s="76" t="str">
        <f t="shared" si="4"/>
        <v>0.00</v>
      </c>
      <c r="P30" s="76" t="str">
        <f t="shared" si="5"/>
        <v/>
      </c>
      <c r="Q30" s="76" t="str">
        <f t="shared" si="6"/>
        <v/>
      </c>
      <c r="R30" s="76" t="str">
        <f t="shared" si="7"/>
        <v/>
      </c>
      <c r="S30" s="76" t="str">
        <f t="shared" si="8"/>
        <v/>
      </c>
      <c r="T30" s="76" t="str">
        <f t="shared" si="9"/>
        <v/>
      </c>
      <c r="U30" s="76" t="str">
        <f t="shared" si="10"/>
        <v/>
      </c>
      <c r="X30" s="76">
        <f t="shared" si="11"/>
        <v>0</v>
      </c>
      <c r="Y30" s="76">
        <f t="shared" si="12"/>
        <v>1</v>
      </c>
      <c r="Z30" s="76" t="str">
        <f t="shared" si="13"/>
        <v>ok</v>
      </c>
      <c r="AA30" s="75" t="str">
        <f t="shared" si="14"/>
        <v>ok</v>
      </c>
    </row>
    <row r="31" spans="1:27" ht="50.1" customHeight="1" x14ac:dyDescent="0.2">
      <c r="A31" s="99">
        <v>28</v>
      </c>
      <c r="B31" s="100"/>
      <c r="C31" s="90"/>
      <c r="D31" s="105"/>
      <c r="E31" s="102"/>
      <c r="F31" s="103"/>
      <c r="G31" s="104"/>
      <c r="H31" s="95" t="str">
        <f t="shared" si="0"/>
        <v/>
      </c>
      <c r="I31" s="96">
        <f t="shared" si="1"/>
        <v>0</v>
      </c>
      <c r="J31" s="76" t="str">
        <f t="shared" si="2"/>
        <v/>
      </c>
      <c r="K31" s="76" t="str">
        <f t="shared" si="3"/>
        <v/>
      </c>
      <c r="L31" s="76" t="str">
        <f t="shared" si="4"/>
        <v>0.00</v>
      </c>
      <c r="P31" s="76" t="str">
        <f t="shared" si="5"/>
        <v/>
      </c>
      <c r="Q31" s="76" t="str">
        <f t="shared" si="6"/>
        <v/>
      </c>
      <c r="R31" s="76" t="str">
        <f t="shared" si="7"/>
        <v/>
      </c>
      <c r="S31" s="76" t="str">
        <f t="shared" si="8"/>
        <v/>
      </c>
      <c r="T31" s="76" t="str">
        <f t="shared" si="9"/>
        <v/>
      </c>
      <c r="U31" s="76" t="str">
        <f t="shared" si="10"/>
        <v/>
      </c>
      <c r="X31" s="76">
        <f t="shared" si="11"/>
        <v>0</v>
      </c>
      <c r="Y31" s="76">
        <f t="shared" si="12"/>
        <v>1</v>
      </c>
      <c r="Z31" s="76" t="str">
        <f t="shared" si="13"/>
        <v>ok</v>
      </c>
      <c r="AA31" s="75" t="str">
        <f t="shared" si="14"/>
        <v>ok</v>
      </c>
    </row>
    <row r="32" spans="1:27" ht="50.1" customHeight="1" x14ac:dyDescent="0.2">
      <c r="A32" s="99">
        <v>29</v>
      </c>
      <c r="B32" s="100"/>
      <c r="C32" s="90"/>
      <c r="D32" s="105"/>
      <c r="E32" s="102"/>
      <c r="F32" s="103"/>
      <c r="G32" s="104"/>
      <c r="H32" s="95" t="str">
        <f t="shared" si="0"/>
        <v/>
      </c>
      <c r="I32" s="96">
        <f t="shared" si="1"/>
        <v>0</v>
      </c>
      <c r="J32" s="76" t="str">
        <f t="shared" si="2"/>
        <v/>
      </c>
      <c r="K32" s="76" t="str">
        <f t="shared" si="3"/>
        <v/>
      </c>
      <c r="L32" s="76" t="str">
        <f t="shared" si="4"/>
        <v>0.00</v>
      </c>
      <c r="P32" s="76" t="str">
        <f t="shared" si="5"/>
        <v/>
      </c>
      <c r="Q32" s="76" t="str">
        <f t="shared" si="6"/>
        <v/>
      </c>
      <c r="R32" s="76" t="str">
        <f t="shared" si="7"/>
        <v/>
      </c>
      <c r="S32" s="76" t="str">
        <f t="shared" si="8"/>
        <v/>
      </c>
      <c r="T32" s="76" t="str">
        <f t="shared" si="9"/>
        <v/>
      </c>
      <c r="U32" s="76" t="str">
        <f t="shared" si="10"/>
        <v/>
      </c>
      <c r="X32" s="76">
        <f t="shared" si="11"/>
        <v>0</v>
      </c>
      <c r="Y32" s="76">
        <f t="shared" si="12"/>
        <v>1</v>
      </c>
      <c r="Z32" s="76" t="str">
        <f t="shared" si="13"/>
        <v>ok</v>
      </c>
      <c r="AA32" s="75" t="str">
        <f t="shared" si="14"/>
        <v>ok</v>
      </c>
    </row>
    <row r="33" spans="1:27" ht="50.1" customHeight="1" x14ac:dyDescent="0.2">
      <c r="A33" s="99">
        <v>30</v>
      </c>
      <c r="B33" s="100"/>
      <c r="C33" s="90"/>
      <c r="D33" s="105"/>
      <c r="E33" s="102"/>
      <c r="F33" s="103"/>
      <c r="G33" s="104"/>
      <c r="H33" s="95" t="str">
        <f t="shared" si="0"/>
        <v/>
      </c>
      <c r="I33" s="96">
        <f t="shared" si="1"/>
        <v>0</v>
      </c>
      <c r="J33" s="76" t="str">
        <f t="shared" si="2"/>
        <v/>
      </c>
      <c r="K33" s="76" t="str">
        <f t="shared" si="3"/>
        <v/>
      </c>
      <c r="L33" s="76" t="str">
        <f t="shared" si="4"/>
        <v>0.00</v>
      </c>
      <c r="P33" s="76" t="str">
        <f t="shared" si="5"/>
        <v/>
      </c>
      <c r="Q33" s="76" t="str">
        <f t="shared" si="6"/>
        <v/>
      </c>
      <c r="R33" s="76" t="str">
        <f t="shared" si="7"/>
        <v/>
      </c>
      <c r="S33" s="76" t="str">
        <f t="shared" si="8"/>
        <v/>
      </c>
      <c r="T33" s="76" t="str">
        <f t="shared" si="9"/>
        <v/>
      </c>
      <c r="U33" s="76" t="str">
        <f t="shared" si="10"/>
        <v/>
      </c>
      <c r="X33" s="76">
        <f t="shared" si="11"/>
        <v>0</v>
      </c>
      <c r="Y33" s="76">
        <f t="shared" si="12"/>
        <v>1</v>
      </c>
      <c r="Z33" s="76" t="str">
        <f t="shared" si="13"/>
        <v>ok</v>
      </c>
      <c r="AA33" s="75" t="str">
        <f t="shared" si="14"/>
        <v>ok</v>
      </c>
    </row>
    <row r="34" spans="1:27" ht="50.1" customHeight="1" x14ac:dyDescent="0.2">
      <c r="A34" s="99">
        <v>31</v>
      </c>
      <c r="B34" s="100"/>
      <c r="C34" s="90"/>
      <c r="D34" s="105"/>
      <c r="E34" s="102"/>
      <c r="F34" s="103"/>
      <c r="G34" s="104"/>
      <c r="H34" s="95" t="str">
        <f t="shared" si="0"/>
        <v/>
      </c>
      <c r="I34" s="96">
        <f t="shared" si="1"/>
        <v>0</v>
      </c>
      <c r="J34" s="76" t="str">
        <f t="shared" si="2"/>
        <v/>
      </c>
      <c r="K34" s="76" t="str">
        <f t="shared" si="3"/>
        <v/>
      </c>
      <c r="L34" s="76" t="str">
        <f t="shared" si="4"/>
        <v>0.00</v>
      </c>
      <c r="P34" s="76" t="str">
        <f t="shared" si="5"/>
        <v/>
      </c>
      <c r="Q34" s="76" t="str">
        <f t="shared" si="6"/>
        <v/>
      </c>
      <c r="R34" s="76" t="str">
        <f t="shared" si="7"/>
        <v/>
      </c>
      <c r="S34" s="76" t="str">
        <f t="shared" si="8"/>
        <v/>
      </c>
      <c r="T34" s="76" t="str">
        <f t="shared" si="9"/>
        <v/>
      </c>
      <c r="U34" s="76" t="str">
        <f t="shared" si="10"/>
        <v/>
      </c>
      <c r="X34" s="76">
        <f t="shared" si="11"/>
        <v>0</v>
      </c>
      <c r="Y34" s="76">
        <f t="shared" si="12"/>
        <v>1</v>
      </c>
      <c r="Z34" s="76" t="str">
        <f t="shared" si="13"/>
        <v>ok</v>
      </c>
      <c r="AA34" s="75" t="str">
        <f t="shared" si="14"/>
        <v>ok</v>
      </c>
    </row>
    <row r="35" spans="1:27" ht="50.1" customHeight="1" x14ac:dyDescent="0.2">
      <c r="A35" s="99">
        <v>32</v>
      </c>
      <c r="B35" s="100"/>
      <c r="C35" s="90"/>
      <c r="D35" s="105"/>
      <c r="E35" s="102"/>
      <c r="F35" s="103"/>
      <c r="G35" s="104"/>
      <c r="H35" s="95" t="str">
        <f t="shared" si="0"/>
        <v/>
      </c>
      <c r="I35" s="96">
        <f t="shared" si="1"/>
        <v>0</v>
      </c>
      <c r="J35" s="76" t="str">
        <f t="shared" si="2"/>
        <v/>
      </c>
      <c r="K35" s="76" t="str">
        <f t="shared" si="3"/>
        <v/>
      </c>
      <c r="L35" s="76" t="str">
        <f t="shared" si="4"/>
        <v>0.00</v>
      </c>
      <c r="P35" s="76" t="str">
        <f t="shared" si="5"/>
        <v/>
      </c>
      <c r="Q35" s="76" t="str">
        <f t="shared" si="6"/>
        <v/>
      </c>
      <c r="R35" s="76" t="str">
        <f t="shared" si="7"/>
        <v/>
      </c>
      <c r="S35" s="76" t="str">
        <f t="shared" si="8"/>
        <v/>
      </c>
      <c r="T35" s="76" t="str">
        <f t="shared" si="9"/>
        <v/>
      </c>
      <c r="U35" s="76" t="str">
        <f t="shared" si="10"/>
        <v/>
      </c>
      <c r="X35" s="76">
        <f t="shared" si="11"/>
        <v>0</v>
      </c>
      <c r="Y35" s="76">
        <f t="shared" si="12"/>
        <v>1</v>
      </c>
      <c r="Z35" s="76" t="str">
        <f t="shared" si="13"/>
        <v>ok</v>
      </c>
      <c r="AA35" s="75" t="str">
        <f t="shared" si="14"/>
        <v>ok</v>
      </c>
    </row>
    <row r="36" spans="1:27" ht="50.1" customHeight="1" x14ac:dyDescent="0.2">
      <c r="A36" s="99">
        <v>33</v>
      </c>
      <c r="B36" s="100"/>
      <c r="C36" s="90"/>
      <c r="D36" s="105"/>
      <c r="E36" s="102"/>
      <c r="F36" s="103"/>
      <c r="G36" s="104"/>
      <c r="H36" s="95" t="str">
        <f t="shared" si="0"/>
        <v/>
      </c>
      <c r="I36" s="96">
        <f t="shared" si="1"/>
        <v>0</v>
      </c>
      <c r="J36" s="76" t="str">
        <f t="shared" si="2"/>
        <v/>
      </c>
      <c r="K36" s="76" t="str">
        <f t="shared" si="3"/>
        <v/>
      </c>
      <c r="L36" s="76" t="str">
        <f t="shared" si="4"/>
        <v>0.00</v>
      </c>
      <c r="P36" s="76" t="str">
        <f t="shared" si="5"/>
        <v/>
      </c>
      <c r="Q36" s="76" t="str">
        <f t="shared" si="6"/>
        <v/>
      </c>
      <c r="R36" s="76" t="str">
        <f t="shared" si="7"/>
        <v/>
      </c>
      <c r="S36" s="76" t="str">
        <f t="shared" si="8"/>
        <v/>
      </c>
      <c r="T36" s="76" t="str">
        <f t="shared" si="9"/>
        <v/>
      </c>
      <c r="U36" s="76" t="str">
        <f t="shared" si="10"/>
        <v/>
      </c>
      <c r="X36" s="76">
        <f t="shared" si="11"/>
        <v>0</v>
      </c>
      <c r="Y36" s="76">
        <f t="shared" si="12"/>
        <v>1</v>
      </c>
      <c r="Z36" s="76" t="str">
        <f t="shared" si="13"/>
        <v>ok</v>
      </c>
      <c r="AA36" s="75" t="str">
        <f t="shared" si="14"/>
        <v>ok</v>
      </c>
    </row>
    <row r="37" spans="1:27" ht="50.1" customHeight="1" x14ac:dyDescent="0.2">
      <c r="A37" s="99">
        <v>34</v>
      </c>
      <c r="B37" s="100"/>
      <c r="C37" s="90"/>
      <c r="D37" s="105"/>
      <c r="E37" s="102"/>
      <c r="F37" s="103"/>
      <c r="G37" s="104"/>
      <c r="H37" s="95" t="str">
        <f t="shared" si="0"/>
        <v/>
      </c>
      <c r="I37" s="96">
        <f t="shared" si="1"/>
        <v>0</v>
      </c>
      <c r="J37" s="76" t="str">
        <f t="shared" si="2"/>
        <v/>
      </c>
      <c r="K37" s="76" t="str">
        <f t="shared" si="3"/>
        <v/>
      </c>
      <c r="L37" s="76" t="str">
        <f t="shared" si="4"/>
        <v>0.00</v>
      </c>
      <c r="P37" s="76" t="str">
        <f t="shared" si="5"/>
        <v/>
      </c>
      <c r="Q37" s="76" t="str">
        <f t="shared" si="6"/>
        <v/>
      </c>
      <c r="R37" s="76" t="str">
        <f t="shared" si="7"/>
        <v/>
      </c>
      <c r="S37" s="76" t="str">
        <f t="shared" si="8"/>
        <v/>
      </c>
      <c r="T37" s="76" t="str">
        <f t="shared" si="9"/>
        <v/>
      </c>
      <c r="U37" s="76" t="str">
        <f t="shared" si="10"/>
        <v/>
      </c>
      <c r="X37" s="76">
        <f t="shared" si="11"/>
        <v>0</v>
      </c>
      <c r="Y37" s="76">
        <f t="shared" si="12"/>
        <v>1</v>
      </c>
      <c r="Z37" s="76" t="str">
        <f t="shared" si="13"/>
        <v>ok</v>
      </c>
      <c r="AA37" s="75" t="str">
        <f t="shared" si="14"/>
        <v>ok</v>
      </c>
    </row>
    <row r="38" spans="1:27" ht="50.1" customHeight="1" x14ac:dyDescent="0.2">
      <c r="A38" s="99">
        <v>35</v>
      </c>
      <c r="B38" s="100"/>
      <c r="C38" s="90"/>
      <c r="D38" s="105"/>
      <c r="E38" s="102"/>
      <c r="F38" s="103"/>
      <c r="G38" s="104"/>
      <c r="H38" s="95" t="str">
        <f t="shared" si="0"/>
        <v/>
      </c>
      <c r="I38" s="96">
        <f t="shared" si="1"/>
        <v>0</v>
      </c>
      <c r="J38" s="76" t="str">
        <f t="shared" si="2"/>
        <v/>
      </c>
      <c r="K38" s="76" t="str">
        <f t="shared" si="3"/>
        <v/>
      </c>
      <c r="L38" s="76" t="str">
        <f t="shared" si="4"/>
        <v>0.00</v>
      </c>
      <c r="P38" s="76" t="str">
        <f t="shared" si="5"/>
        <v/>
      </c>
      <c r="Q38" s="76" t="str">
        <f t="shared" si="6"/>
        <v/>
      </c>
      <c r="R38" s="76" t="str">
        <f t="shared" si="7"/>
        <v/>
      </c>
      <c r="S38" s="76" t="str">
        <f t="shared" si="8"/>
        <v/>
      </c>
      <c r="T38" s="76" t="str">
        <f t="shared" si="9"/>
        <v/>
      </c>
      <c r="U38" s="76" t="str">
        <f t="shared" si="10"/>
        <v/>
      </c>
      <c r="X38" s="76">
        <f t="shared" si="11"/>
        <v>0</v>
      </c>
      <c r="Y38" s="76">
        <f t="shared" si="12"/>
        <v>1</v>
      </c>
      <c r="Z38" s="76" t="str">
        <f t="shared" si="13"/>
        <v>ok</v>
      </c>
      <c r="AA38" s="75" t="str">
        <f t="shared" si="14"/>
        <v>ok</v>
      </c>
    </row>
    <row r="39" spans="1:27" ht="50.1" customHeight="1" x14ac:dyDescent="0.2">
      <c r="A39" s="99">
        <v>36</v>
      </c>
      <c r="B39" s="100"/>
      <c r="C39" s="90"/>
      <c r="D39" s="105"/>
      <c r="E39" s="102"/>
      <c r="F39" s="103"/>
      <c r="G39" s="104"/>
      <c r="H39" s="95" t="str">
        <f t="shared" si="0"/>
        <v/>
      </c>
      <c r="I39" s="96">
        <f t="shared" si="1"/>
        <v>0</v>
      </c>
      <c r="J39" s="76" t="str">
        <f t="shared" si="2"/>
        <v/>
      </c>
      <c r="K39" s="76" t="str">
        <f t="shared" si="3"/>
        <v/>
      </c>
      <c r="L39" s="76" t="str">
        <f t="shared" si="4"/>
        <v>0.00</v>
      </c>
      <c r="P39" s="76" t="str">
        <f t="shared" si="5"/>
        <v/>
      </c>
      <c r="Q39" s="76" t="str">
        <f t="shared" si="6"/>
        <v/>
      </c>
      <c r="R39" s="76" t="str">
        <f t="shared" si="7"/>
        <v/>
      </c>
      <c r="S39" s="76" t="str">
        <f t="shared" si="8"/>
        <v/>
      </c>
      <c r="T39" s="76" t="str">
        <f t="shared" si="9"/>
        <v/>
      </c>
      <c r="U39" s="76" t="str">
        <f t="shared" si="10"/>
        <v/>
      </c>
      <c r="X39" s="76">
        <f t="shared" si="11"/>
        <v>0</v>
      </c>
      <c r="Y39" s="76">
        <f t="shared" si="12"/>
        <v>1</v>
      </c>
      <c r="Z39" s="76" t="str">
        <f t="shared" si="13"/>
        <v>ok</v>
      </c>
      <c r="AA39" s="75" t="str">
        <f t="shared" si="14"/>
        <v>ok</v>
      </c>
    </row>
    <row r="40" spans="1:27" ht="50.1" customHeight="1" x14ac:dyDescent="0.2">
      <c r="A40" s="99">
        <v>37</v>
      </c>
      <c r="B40" s="100"/>
      <c r="C40" s="90"/>
      <c r="D40" s="105"/>
      <c r="E40" s="102"/>
      <c r="F40" s="103"/>
      <c r="G40" s="104"/>
      <c r="H40" s="95" t="str">
        <f t="shared" si="0"/>
        <v/>
      </c>
      <c r="I40" s="96">
        <f t="shared" si="1"/>
        <v>0</v>
      </c>
      <c r="J40" s="76" t="str">
        <f t="shared" si="2"/>
        <v/>
      </c>
      <c r="K40" s="76" t="str">
        <f t="shared" si="3"/>
        <v/>
      </c>
      <c r="L40" s="76" t="str">
        <f t="shared" si="4"/>
        <v>0.00</v>
      </c>
      <c r="P40" s="76" t="str">
        <f t="shared" si="5"/>
        <v/>
      </c>
      <c r="Q40" s="76" t="str">
        <f t="shared" si="6"/>
        <v/>
      </c>
      <c r="R40" s="76" t="str">
        <f t="shared" si="7"/>
        <v/>
      </c>
      <c r="S40" s="76" t="str">
        <f t="shared" si="8"/>
        <v/>
      </c>
      <c r="T40" s="76" t="str">
        <f t="shared" si="9"/>
        <v/>
      </c>
      <c r="U40" s="76" t="str">
        <f t="shared" si="10"/>
        <v/>
      </c>
      <c r="X40" s="76">
        <f t="shared" si="11"/>
        <v>0</v>
      </c>
      <c r="Y40" s="76">
        <f t="shared" si="12"/>
        <v>1</v>
      </c>
      <c r="Z40" s="76" t="str">
        <f t="shared" si="13"/>
        <v>ok</v>
      </c>
      <c r="AA40" s="75" t="str">
        <f t="shared" si="14"/>
        <v>ok</v>
      </c>
    </row>
    <row r="41" spans="1:27" ht="50.1" customHeight="1" x14ac:dyDescent="0.2">
      <c r="A41" s="99">
        <v>38</v>
      </c>
      <c r="B41" s="100"/>
      <c r="C41" s="90"/>
      <c r="D41" s="105"/>
      <c r="E41" s="102"/>
      <c r="F41" s="103"/>
      <c r="G41" s="104"/>
      <c r="H41" s="95" t="str">
        <f t="shared" si="0"/>
        <v/>
      </c>
      <c r="I41" s="96">
        <f t="shared" si="1"/>
        <v>0</v>
      </c>
      <c r="J41" s="76" t="str">
        <f t="shared" si="2"/>
        <v/>
      </c>
      <c r="K41" s="76" t="str">
        <f t="shared" si="3"/>
        <v/>
      </c>
      <c r="L41" s="76" t="str">
        <f t="shared" si="4"/>
        <v>0.00</v>
      </c>
      <c r="P41" s="76" t="str">
        <f t="shared" si="5"/>
        <v/>
      </c>
      <c r="Q41" s="76" t="str">
        <f t="shared" si="6"/>
        <v/>
      </c>
      <c r="R41" s="76" t="str">
        <f t="shared" si="7"/>
        <v/>
      </c>
      <c r="S41" s="76" t="str">
        <f t="shared" si="8"/>
        <v/>
      </c>
      <c r="T41" s="76" t="str">
        <f t="shared" si="9"/>
        <v/>
      </c>
      <c r="U41" s="76" t="str">
        <f t="shared" si="10"/>
        <v/>
      </c>
      <c r="X41" s="76">
        <f t="shared" si="11"/>
        <v>0</v>
      </c>
      <c r="Y41" s="76">
        <f t="shared" si="12"/>
        <v>1</v>
      </c>
      <c r="Z41" s="76" t="str">
        <f t="shared" si="13"/>
        <v>ok</v>
      </c>
      <c r="AA41" s="75" t="str">
        <f t="shared" si="14"/>
        <v>ok</v>
      </c>
    </row>
    <row r="42" spans="1:27" ht="50.1" customHeight="1" x14ac:dyDescent="0.2">
      <c r="A42" s="99">
        <v>39</v>
      </c>
      <c r="B42" s="100"/>
      <c r="C42" s="90"/>
      <c r="D42" s="105"/>
      <c r="E42" s="102"/>
      <c r="F42" s="103"/>
      <c r="G42" s="104"/>
      <c r="H42" s="95" t="str">
        <f t="shared" si="0"/>
        <v/>
      </c>
      <c r="I42" s="96">
        <f t="shared" si="1"/>
        <v>0</v>
      </c>
      <c r="J42" s="76" t="str">
        <f t="shared" si="2"/>
        <v/>
      </c>
      <c r="K42" s="76" t="str">
        <f t="shared" si="3"/>
        <v/>
      </c>
      <c r="L42" s="76" t="str">
        <f t="shared" si="4"/>
        <v>0.00</v>
      </c>
      <c r="P42" s="76" t="str">
        <f t="shared" si="5"/>
        <v/>
      </c>
      <c r="Q42" s="76" t="str">
        <f t="shared" si="6"/>
        <v/>
      </c>
      <c r="R42" s="76" t="str">
        <f t="shared" si="7"/>
        <v/>
      </c>
      <c r="S42" s="76" t="str">
        <f t="shared" si="8"/>
        <v/>
      </c>
      <c r="T42" s="76" t="str">
        <f t="shared" si="9"/>
        <v/>
      </c>
      <c r="U42" s="76" t="str">
        <f t="shared" si="10"/>
        <v/>
      </c>
      <c r="X42" s="76">
        <f t="shared" si="11"/>
        <v>0</v>
      </c>
      <c r="Y42" s="76">
        <f t="shared" si="12"/>
        <v>1</v>
      </c>
      <c r="Z42" s="76" t="str">
        <f t="shared" si="13"/>
        <v>ok</v>
      </c>
      <c r="AA42" s="75" t="str">
        <f t="shared" si="14"/>
        <v>ok</v>
      </c>
    </row>
    <row r="43" spans="1:27" ht="50.1" customHeight="1" x14ac:dyDescent="0.2">
      <c r="A43" s="99">
        <v>40</v>
      </c>
      <c r="B43" s="100"/>
      <c r="C43" s="90"/>
      <c r="D43" s="105"/>
      <c r="E43" s="102"/>
      <c r="F43" s="103"/>
      <c r="G43" s="104"/>
      <c r="H43" s="95" t="str">
        <f t="shared" si="0"/>
        <v/>
      </c>
      <c r="I43" s="96">
        <f t="shared" si="1"/>
        <v>0</v>
      </c>
      <c r="J43" s="76" t="str">
        <f t="shared" si="2"/>
        <v/>
      </c>
      <c r="K43" s="76" t="str">
        <f t="shared" si="3"/>
        <v/>
      </c>
      <c r="L43" s="76" t="str">
        <f t="shared" si="4"/>
        <v>0.00</v>
      </c>
      <c r="P43" s="76" t="str">
        <f t="shared" si="5"/>
        <v/>
      </c>
      <c r="Q43" s="76" t="str">
        <f t="shared" si="6"/>
        <v/>
      </c>
      <c r="R43" s="76" t="str">
        <f t="shared" si="7"/>
        <v/>
      </c>
      <c r="S43" s="76" t="str">
        <f t="shared" si="8"/>
        <v/>
      </c>
      <c r="T43" s="76" t="str">
        <f t="shared" si="9"/>
        <v/>
      </c>
      <c r="U43" s="76" t="str">
        <f t="shared" si="10"/>
        <v/>
      </c>
      <c r="X43" s="76">
        <f t="shared" si="11"/>
        <v>0</v>
      </c>
      <c r="Y43" s="76">
        <f t="shared" si="12"/>
        <v>1</v>
      </c>
      <c r="Z43" s="76" t="str">
        <f t="shared" si="13"/>
        <v>ok</v>
      </c>
      <c r="AA43" s="75" t="str">
        <f t="shared" si="14"/>
        <v>ok</v>
      </c>
    </row>
    <row r="44" spans="1:27" ht="50.1" customHeight="1" x14ac:dyDescent="0.2">
      <c r="A44" s="99">
        <v>41</v>
      </c>
      <c r="B44" s="100"/>
      <c r="C44" s="90"/>
      <c r="D44" s="105"/>
      <c r="E44" s="102"/>
      <c r="F44" s="103"/>
      <c r="G44" s="104"/>
      <c r="H44" s="95" t="str">
        <f t="shared" si="0"/>
        <v/>
      </c>
      <c r="I44" s="96">
        <f t="shared" si="1"/>
        <v>0</v>
      </c>
      <c r="J44" s="76" t="str">
        <f t="shared" si="2"/>
        <v/>
      </c>
      <c r="K44" s="76" t="str">
        <f t="shared" si="3"/>
        <v/>
      </c>
      <c r="L44" s="76" t="str">
        <f t="shared" si="4"/>
        <v>0.00</v>
      </c>
      <c r="P44" s="76" t="str">
        <f t="shared" si="5"/>
        <v/>
      </c>
      <c r="Q44" s="76" t="str">
        <f t="shared" si="6"/>
        <v/>
      </c>
      <c r="R44" s="76" t="str">
        <f t="shared" si="7"/>
        <v/>
      </c>
      <c r="S44" s="76" t="str">
        <f t="shared" si="8"/>
        <v/>
      </c>
      <c r="T44" s="76" t="str">
        <f t="shared" si="9"/>
        <v/>
      </c>
      <c r="U44" s="76" t="str">
        <f t="shared" si="10"/>
        <v/>
      </c>
      <c r="X44" s="76">
        <f t="shared" si="11"/>
        <v>0</v>
      </c>
      <c r="Y44" s="76">
        <f t="shared" si="12"/>
        <v>1</v>
      </c>
      <c r="Z44" s="76" t="str">
        <f t="shared" si="13"/>
        <v>ok</v>
      </c>
      <c r="AA44" s="75" t="str">
        <f t="shared" si="14"/>
        <v>ok</v>
      </c>
    </row>
    <row r="45" spans="1:27" ht="50.1" customHeight="1" x14ac:dyDescent="0.2">
      <c r="A45" s="99">
        <v>42</v>
      </c>
      <c r="B45" s="100"/>
      <c r="C45" s="90"/>
      <c r="D45" s="105"/>
      <c r="E45" s="102"/>
      <c r="F45" s="103"/>
      <c r="G45" s="104"/>
      <c r="H45" s="95" t="str">
        <f t="shared" si="0"/>
        <v/>
      </c>
      <c r="I45" s="96">
        <f t="shared" si="1"/>
        <v>0</v>
      </c>
      <c r="J45" s="76" t="str">
        <f t="shared" si="2"/>
        <v/>
      </c>
      <c r="K45" s="76" t="str">
        <f t="shared" si="3"/>
        <v/>
      </c>
      <c r="L45" s="76" t="str">
        <f t="shared" si="4"/>
        <v>0.00</v>
      </c>
      <c r="P45" s="76" t="str">
        <f t="shared" si="5"/>
        <v/>
      </c>
      <c r="Q45" s="76" t="str">
        <f t="shared" si="6"/>
        <v/>
      </c>
      <c r="R45" s="76" t="str">
        <f t="shared" si="7"/>
        <v/>
      </c>
      <c r="S45" s="76" t="str">
        <f t="shared" si="8"/>
        <v/>
      </c>
      <c r="T45" s="76" t="str">
        <f t="shared" si="9"/>
        <v/>
      </c>
      <c r="U45" s="76" t="str">
        <f t="shared" si="10"/>
        <v/>
      </c>
      <c r="X45" s="76">
        <f t="shared" si="11"/>
        <v>0</v>
      </c>
      <c r="Y45" s="76">
        <f t="shared" si="12"/>
        <v>1</v>
      </c>
      <c r="Z45" s="76" t="str">
        <f t="shared" si="13"/>
        <v>ok</v>
      </c>
      <c r="AA45" s="75" t="str">
        <f t="shared" si="14"/>
        <v>ok</v>
      </c>
    </row>
    <row r="46" spans="1:27" ht="50.1" customHeight="1" x14ac:dyDescent="0.2">
      <c r="A46" s="99">
        <v>43</v>
      </c>
      <c r="B46" s="100"/>
      <c r="C46" s="90"/>
      <c r="D46" s="105"/>
      <c r="E46" s="102"/>
      <c r="F46" s="103"/>
      <c r="G46" s="104"/>
      <c r="H46" s="95" t="str">
        <f t="shared" si="0"/>
        <v/>
      </c>
      <c r="I46" s="96">
        <f t="shared" si="1"/>
        <v>0</v>
      </c>
      <c r="J46" s="76" t="str">
        <f t="shared" si="2"/>
        <v/>
      </c>
      <c r="K46" s="76" t="str">
        <f t="shared" si="3"/>
        <v/>
      </c>
      <c r="L46" s="76" t="str">
        <f t="shared" si="4"/>
        <v>0.00</v>
      </c>
      <c r="P46" s="76" t="str">
        <f t="shared" si="5"/>
        <v/>
      </c>
      <c r="Q46" s="76" t="str">
        <f t="shared" si="6"/>
        <v/>
      </c>
      <c r="R46" s="76" t="str">
        <f t="shared" si="7"/>
        <v/>
      </c>
      <c r="S46" s="76" t="str">
        <f t="shared" si="8"/>
        <v/>
      </c>
      <c r="T46" s="76" t="str">
        <f t="shared" si="9"/>
        <v/>
      </c>
      <c r="U46" s="76" t="str">
        <f t="shared" si="10"/>
        <v/>
      </c>
      <c r="X46" s="76">
        <f t="shared" si="11"/>
        <v>0</v>
      </c>
      <c r="Y46" s="76">
        <f t="shared" si="12"/>
        <v>1</v>
      </c>
      <c r="Z46" s="76" t="str">
        <f t="shared" si="13"/>
        <v>ok</v>
      </c>
      <c r="AA46" s="75" t="str">
        <f t="shared" si="14"/>
        <v>ok</v>
      </c>
    </row>
    <row r="47" spans="1:27" ht="50.1" customHeight="1" x14ac:dyDescent="0.2">
      <c r="A47" s="99">
        <v>44</v>
      </c>
      <c r="B47" s="100"/>
      <c r="C47" s="90"/>
      <c r="D47" s="105"/>
      <c r="E47" s="102"/>
      <c r="F47" s="103"/>
      <c r="G47" s="104"/>
      <c r="H47" s="95" t="str">
        <f t="shared" si="0"/>
        <v/>
      </c>
      <c r="I47" s="96">
        <f t="shared" si="1"/>
        <v>0</v>
      </c>
      <c r="J47" s="76" t="str">
        <f t="shared" si="2"/>
        <v/>
      </c>
      <c r="K47" s="76" t="str">
        <f t="shared" si="3"/>
        <v/>
      </c>
      <c r="L47" s="76" t="str">
        <f t="shared" si="4"/>
        <v>0.00</v>
      </c>
      <c r="P47" s="76" t="str">
        <f t="shared" si="5"/>
        <v/>
      </c>
      <c r="Q47" s="76" t="str">
        <f t="shared" si="6"/>
        <v/>
      </c>
      <c r="R47" s="76" t="str">
        <f t="shared" si="7"/>
        <v/>
      </c>
      <c r="S47" s="76" t="str">
        <f t="shared" si="8"/>
        <v/>
      </c>
      <c r="T47" s="76" t="str">
        <f t="shared" si="9"/>
        <v/>
      </c>
      <c r="U47" s="76" t="str">
        <f t="shared" si="10"/>
        <v/>
      </c>
      <c r="X47" s="76">
        <f t="shared" si="11"/>
        <v>0</v>
      </c>
      <c r="Y47" s="76">
        <f t="shared" si="12"/>
        <v>1</v>
      </c>
      <c r="Z47" s="76" t="str">
        <f t="shared" si="13"/>
        <v>ok</v>
      </c>
      <c r="AA47" s="75" t="str">
        <f t="shared" si="14"/>
        <v>ok</v>
      </c>
    </row>
    <row r="48" spans="1:27" ht="50.1" customHeight="1" x14ac:dyDescent="0.2">
      <c r="A48" s="99">
        <v>45</v>
      </c>
      <c r="B48" s="100"/>
      <c r="C48" s="90"/>
      <c r="D48" s="105"/>
      <c r="E48" s="102"/>
      <c r="F48" s="103"/>
      <c r="G48" s="104"/>
      <c r="H48" s="95" t="str">
        <f t="shared" si="0"/>
        <v/>
      </c>
      <c r="I48" s="96">
        <f t="shared" si="1"/>
        <v>0</v>
      </c>
      <c r="J48" s="76" t="str">
        <f t="shared" si="2"/>
        <v/>
      </c>
      <c r="K48" s="76" t="str">
        <f t="shared" si="3"/>
        <v/>
      </c>
      <c r="L48" s="76" t="str">
        <f t="shared" si="4"/>
        <v>0.00</v>
      </c>
      <c r="P48" s="76" t="str">
        <f t="shared" si="5"/>
        <v/>
      </c>
      <c r="Q48" s="76" t="str">
        <f t="shared" si="6"/>
        <v/>
      </c>
      <c r="R48" s="76" t="str">
        <f t="shared" si="7"/>
        <v/>
      </c>
      <c r="S48" s="76" t="str">
        <f t="shared" si="8"/>
        <v/>
      </c>
      <c r="T48" s="76" t="str">
        <f t="shared" si="9"/>
        <v/>
      </c>
      <c r="U48" s="76" t="str">
        <f t="shared" si="10"/>
        <v/>
      </c>
      <c r="X48" s="76">
        <f t="shared" si="11"/>
        <v>0</v>
      </c>
      <c r="Y48" s="76">
        <f t="shared" si="12"/>
        <v>1</v>
      </c>
      <c r="Z48" s="76" t="str">
        <f t="shared" si="13"/>
        <v>ok</v>
      </c>
      <c r="AA48" s="75" t="str">
        <f t="shared" si="14"/>
        <v>ok</v>
      </c>
    </row>
    <row r="49" spans="1:27" ht="50.1" customHeight="1" x14ac:dyDescent="0.2">
      <c r="A49" s="99">
        <v>46</v>
      </c>
      <c r="B49" s="100"/>
      <c r="C49" s="90"/>
      <c r="D49" s="105"/>
      <c r="E49" s="102"/>
      <c r="F49" s="103"/>
      <c r="G49" s="104"/>
      <c r="H49" s="95" t="str">
        <f t="shared" si="0"/>
        <v/>
      </c>
      <c r="I49" s="96">
        <f t="shared" si="1"/>
        <v>0</v>
      </c>
      <c r="J49" s="76" t="str">
        <f t="shared" si="2"/>
        <v/>
      </c>
      <c r="K49" s="76" t="str">
        <f t="shared" si="3"/>
        <v/>
      </c>
      <c r="L49" s="76" t="str">
        <f t="shared" si="4"/>
        <v>0.00</v>
      </c>
      <c r="P49" s="76" t="str">
        <f t="shared" si="5"/>
        <v/>
      </c>
      <c r="Q49" s="76" t="str">
        <f t="shared" si="6"/>
        <v/>
      </c>
      <c r="R49" s="76" t="str">
        <f t="shared" si="7"/>
        <v/>
      </c>
      <c r="S49" s="76" t="str">
        <f t="shared" si="8"/>
        <v/>
      </c>
      <c r="T49" s="76" t="str">
        <f t="shared" si="9"/>
        <v/>
      </c>
      <c r="U49" s="76" t="str">
        <f t="shared" si="10"/>
        <v/>
      </c>
      <c r="X49" s="76">
        <f t="shared" si="11"/>
        <v>0</v>
      </c>
      <c r="Y49" s="76">
        <f t="shared" si="12"/>
        <v>1</v>
      </c>
      <c r="Z49" s="76" t="str">
        <f t="shared" si="13"/>
        <v>ok</v>
      </c>
      <c r="AA49" s="75" t="str">
        <f t="shared" si="14"/>
        <v>ok</v>
      </c>
    </row>
    <row r="50" spans="1:27" ht="50.1" customHeight="1" x14ac:dyDescent="0.2">
      <c r="A50" s="99">
        <v>47</v>
      </c>
      <c r="B50" s="100"/>
      <c r="C50" s="90"/>
      <c r="D50" s="105"/>
      <c r="E50" s="102"/>
      <c r="F50" s="103"/>
      <c r="G50" s="104"/>
      <c r="H50" s="95" t="str">
        <f t="shared" si="0"/>
        <v/>
      </c>
      <c r="I50" s="96">
        <f t="shared" si="1"/>
        <v>0</v>
      </c>
      <c r="J50" s="76" t="str">
        <f t="shared" si="2"/>
        <v/>
      </c>
      <c r="K50" s="76" t="str">
        <f t="shared" si="3"/>
        <v/>
      </c>
      <c r="L50" s="76" t="str">
        <f t="shared" si="4"/>
        <v>0.00</v>
      </c>
      <c r="P50" s="76" t="str">
        <f t="shared" si="5"/>
        <v/>
      </c>
      <c r="Q50" s="76" t="str">
        <f t="shared" si="6"/>
        <v/>
      </c>
      <c r="R50" s="76" t="str">
        <f t="shared" si="7"/>
        <v/>
      </c>
      <c r="S50" s="76" t="str">
        <f t="shared" si="8"/>
        <v/>
      </c>
      <c r="T50" s="76" t="str">
        <f t="shared" si="9"/>
        <v/>
      </c>
      <c r="U50" s="76" t="str">
        <f t="shared" si="10"/>
        <v/>
      </c>
      <c r="X50" s="76">
        <f t="shared" si="11"/>
        <v>0</v>
      </c>
      <c r="Y50" s="76">
        <f t="shared" si="12"/>
        <v>1</v>
      </c>
      <c r="Z50" s="76" t="str">
        <f t="shared" si="13"/>
        <v>ok</v>
      </c>
      <c r="AA50" s="75" t="str">
        <f t="shared" si="14"/>
        <v>ok</v>
      </c>
    </row>
    <row r="51" spans="1:27" ht="50.1" customHeight="1" x14ac:dyDescent="0.2">
      <c r="A51" s="99">
        <v>48</v>
      </c>
      <c r="B51" s="100"/>
      <c r="C51" s="90"/>
      <c r="D51" s="105"/>
      <c r="E51" s="102"/>
      <c r="F51" s="103"/>
      <c r="G51" s="104"/>
      <c r="H51" s="95" t="str">
        <f t="shared" si="0"/>
        <v/>
      </c>
      <c r="I51" s="96">
        <f t="shared" si="1"/>
        <v>0</v>
      </c>
      <c r="J51" s="76" t="str">
        <f t="shared" si="2"/>
        <v/>
      </c>
      <c r="K51" s="76" t="str">
        <f t="shared" si="3"/>
        <v/>
      </c>
      <c r="L51" s="76" t="str">
        <f t="shared" si="4"/>
        <v>0.00</v>
      </c>
      <c r="P51" s="76" t="str">
        <f t="shared" si="5"/>
        <v/>
      </c>
      <c r="Q51" s="76" t="str">
        <f t="shared" si="6"/>
        <v/>
      </c>
      <c r="R51" s="76" t="str">
        <f t="shared" si="7"/>
        <v/>
      </c>
      <c r="S51" s="76" t="str">
        <f t="shared" si="8"/>
        <v/>
      </c>
      <c r="T51" s="76" t="str">
        <f t="shared" si="9"/>
        <v/>
      </c>
      <c r="U51" s="76" t="str">
        <f t="shared" si="10"/>
        <v/>
      </c>
      <c r="X51" s="76">
        <f t="shared" si="11"/>
        <v>0</v>
      </c>
      <c r="Y51" s="76">
        <f t="shared" si="12"/>
        <v>1</v>
      </c>
      <c r="Z51" s="76" t="str">
        <f t="shared" si="13"/>
        <v>ok</v>
      </c>
      <c r="AA51" s="75" t="str">
        <f t="shared" si="14"/>
        <v>ok</v>
      </c>
    </row>
    <row r="52" spans="1:27" ht="50.1" customHeight="1" x14ac:dyDescent="0.2">
      <c r="A52" s="99">
        <v>49</v>
      </c>
      <c r="B52" s="100"/>
      <c r="C52" s="90"/>
      <c r="D52" s="105"/>
      <c r="E52" s="102"/>
      <c r="F52" s="103"/>
      <c r="G52" s="104"/>
      <c r="H52" s="95" t="str">
        <f t="shared" si="0"/>
        <v/>
      </c>
      <c r="I52" s="96">
        <f t="shared" si="1"/>
        <v>0</v>
      </c>
      <c r="J52" s="76" t="str">
        <f t="shared" si="2"/>
        <v/>
      </c>
      <c r="K52" s="76" t="str">
        <f t="shared" si="3"/>
        <v/>
      </c>
      <c r="L52" s="76" t="str">
        <f t="shared" si="4"/>
        <v>0.00</v>
      </c>
      <c r="P52" s="76" t="str">
        <f t="shared" si="5"/>
        <v/>
      </c>
      <c r="Q52" s="76" t="str">
        <f t="shared" si="6"/>
        <v/>
      </c>
      <c r="R52" s="76" t="str">
        <f t="shared" si="7"/>
        <v/>
      </c>
      <c r="S52" s="76" t="str">
        <f t="shared" si="8"/>
        <v/>
      </c>
      <c r="T52" s="76" t="str">
        <f t="shared" si="9"/>
        <v/>
      </c>
      <c r="U52" s="76" t="str">
        <f t="shared" si="10"/>
        <v/>
      </c>
      <c r="X52" s="76">
        <f t="shared" si="11"/>
        <v>0</v>
      </c>
      <c r="Y52" s="76">
        <f t="shared" si="12"/>
        <v>1</v>
      </c>
      <c r="Z52" s="76" t="str">
        <f t="shared" si="13"/>
        <v>ok</v>
      </c>
      <c r="AA52" s="75" t="str">
        <f t="shared" si="14"/>
        <v>ok</v>
      </c>
    </row>
    <row r="53" spans="1:27" ht="50.1" customHeight="1" x14ac:dyDescent="0.2">
      <c r="A53" s="99">
        <v>50</v>
      </c>
      <c r="B53" s="100"/>
      <c r="C53" s="90"/>
      <c r="D53" s="105"/>
      <c r="E53" s="102"/>
      <c r="F53" s="103"/>
      <c r="G53" s="104"/>
      <c r="H53" s="95" t="str">
        <f t="shared" si="0"/>
        <v/>
      </c>
      <c r="I53" s="96">
        <f t="shared" si="1"/>
        <v>0</v>
      </c>
      <c r="J53" s="76" t="str">
        <f t="shared" si="2"/>
        <v/>
      </c>
      <c r="K53" s="76" t="str">
        <f t="shared" si="3"/>
        <v/>
      </c>
      <c r="L53" s="76" t="str">
        <f t="shared" si="4"/>
        <v>0.00</v>
      </c>
      <c r="P53" s="76" t="str">
        <f t="shared" si="5"/>
        <v/>
      </c>
      <c r="Q53" s="76" t="str">
        <f t="shared" si="6"/>
        <v/>
      </c>
      <c r="R53" s="76" t="str">
        <f t="shared" si="7"/>
        <v/>
      </c>
      <c r="S53" s="76" t="str">
        <f t="shared" si="8"/>
        <v/>
      </c>
      <c r="T53" s="76" t="str">
        <f t="shared" si="9"/>
        <v/>
      </c>
      <c r="U53" s="76" t="str">
        <f t="shared" si="10"/>
        <v/>
      </c>
      <c r="X53" s="76">
        <f t="shared" si="11"/>
        <v>0</v>
      </c>
      <c r="Y53" s="76">
        <f t="shared" si="12"/>
        <v>1</v>
      </c>
      <c r="Z53" s="76" t="str">
        <f t="shared" si="13"/>
        <v>ok</v>
      </c>
      <c r="AA53" s="75" t="str">
        <f t="shared" si="14"/>
        <v>ok</v>
      </c>
    </row>
    <row r="54" spans="1:27" ht="50.1" customHeight="1" x14ac:dyDescent="0.2">
      <c r="A54" s="99">
        <v>51</v>
      </c>
      <c r="B54" s="100"/>
      <c r="C54" s="90"/>
      <c r="D54" s="105"/>
      <c r="E54" s="102"/>
      <c r="F54" s="103"/>
      <c r="G54" s="104"/>
      <c r="H54" s="95" t="str">
        <f t="shared" si="0"/>
        <v/>
      </c>
      <c r="I54" s="96">
        <f t="shared" si="1"/>
        <v>0</v>
      </c>
      <c r="J54" s="76" t="str">
        <f t="shared" si="2"/>
        <v/>
      </c>
      <c r="K54" s="76" t="str">
        <f t="shared" si="3"/>
        <v/>
      </c>
      <c r="L54" s="76" t="str">
        <f t="shared" si="4"/>
        <v>0.00</v>
      </c>
      <c r="P54" s="76" t="str">
        <f t="shared" si="5"/>
        <v/>
      </c>
      <c r="Q54" s="76" t="str">
        <f t="shared" si="6"/>
        <v/>
      </c>
      <c r="R54" s="76" t="str">
        <f t="shared" si="7"/>
        <v/>
      </c>
      <c r="S54" s="76" t="str">
        <f t="shared" si="8"/>
        <v/>
      </c>
      <c r="T54" s="76" t="str">
        <f t="shared" si="9"/>
        <v/>
      </c>
      <c r="U54" s="76" t="str">
        <f t="shared" si="10"/>
        <v/>
      </c>
      <c r="X54" s="76">
        <f t="shared" si="11"/>
        <v>0</v>
      </c>
      <c r="Y54" s="76">
        <f t="shared" si="12"/>
        <v>1</v>
      </c>
      <c r="Z54" s="76" t="str">
        <f t="shared" si="13"/>
        <v>ok</v>
      </c>
      <c r="AA54" s="75" t="str">
        <f t="shared" si="14"/>
        <v>ok</v>
      </c>
    </row>
    <row r="55" spans="1:27" ht="50.1" customHeight="1" x14ac:dyDescent="0.2">
      <c r="A55" s="99">
        <v>52</v>
      </c>
      <c r="B55" s="100"/>
      <c r="C55" s="90"/>
      <c r="D55" s="105"/>
      <c r="E55" s="102"/>
      <c r="F55" s="103"/>
      <c r="G55" s="104"/>
      <c r="H55" s="95" t="str">
        <f t="shared" si="0"/>
        <v/>
      </c>
      <c r="I55" s="96">
        <f t="shared" si="1"/>
        <v>0</v>
      </c>
      <c r="J55" s="76" t="str">
        <f t="shared" si="2"/>
        <v/>
      </c>
      <c r="K55" s="76" t="str">
        <f t="shared" si="3"/>
        <v/>
      </c>
      <c r="L55" s="76" t="str">
        <f t="shared" si="4"/>
        <v>0.00</v>
      </c>
      <c r="P55" s="76" t="str">
        <f t="shared" si="5"/>
        <v/>
      </c>
      <c r="Q55" s="76" t="str">
        <f t="shared" si="6"/>
        <v/>
      </c>
      <c r="R55" s="76" t="str">
        <f t="shared" si="7"/>
        <v/>
      </c>
      <c r="S55" s="76" t="str">
        <f t="shared" si="8"/>
        <v/>
      </c>
      <c r="T55" s="76" t="str">
        <f t="shared" si="9"/>
        <v/>
      </c>
      <c r="U55" s="76" t="str">
        <f t="shared" si="10"/>
        <v/>
      </c>
      <c r="X55" s="76">
        <f t="shared" si="11"/>
        <v>0</v>
      </c>
      <c r="Y55" s="76">
        <f t="shared" si="12"/>
        <v>1</v>
      </c>
      <c r="Z55" s="76" t="str">
        <f t="shared" si="13"/>
        <v>ok</v>
      </c>
      <c r="AA55" s="75" t="str">
        <f t="shared" si="14"/>
        <v>ok</v>
      </c>
    </row>
    <row r="56" spans="1:27" ht="50.1" customHeight="1" x14ac:dyDescent="0.2">
      <c r="A56" s="99">
        <v>53</v>
      </c>
      <c r="B56" s="100"/>
      <c r="C56" s="90"/>
      <c r="D56" s="105"/>
      <c r="E56" s="102"/>
      <c r="F56" s="103"/>
      <c r="G56" s="104"/>
      <c r="H56" s="95" t="str">
        <f t="shared" si="0"/>
        <v/>
      </c>
      <c r="I56" s="96">
        <f t="shared" si="1"/>
        <v>0</v>
      </c>
      <c r="J56" s="76" t="str">
        <f t="shared" si="2"/>
        <v/>
      </c>
      <c r="K56" s="76" t="str">
        <f t="shared" si="3"/>
        <v/>
      </c>
      <c r="L56" s="76" t="str">
        <f t="shared" si="4"/>
        <v>0.00</v>
      </c>
      <c r="P56" s="76" t="str">
        <f t="shared" si="5"/>
        <v/>
      </c>
      <c r="Q56" s="76" t="str">
        <f t="shared" si="6"/>
        <v/>
      </c>
      <c r="R56" s="76" t="str">
        <f t="shared" si="7"/>
        <v/>
      </c>
      <c r="S56" s="76" t="str">
        <f t="shared" si="8"/>
        <v/>
      </c>
      <c r="T56" s="76" t="str">
        <f t="shared" si="9"/>
        <v/>
      </c>
      <c r="U56" s="76" t="str">
        <f t="shared" si="10"/>
        <v/>
      </c>
      <c r="X56" s="76">
        <f t="shared" si="11"/>
        <v>0</v>
      </c>
      <c r="Y56" s="76">
        <f t="shared" si="12"/>
        <v>1</v>
      </c>
      <c r="Z56" s="76" t="str">
        <f t="shared" si="13"/>
        <v>ok</v>
      </c>
      <c r="AA56" s="75" t="str">
        <f t="shared" si="14"/>
        <v>ok</v>
      </c>
    </row>
    <row r="57" spans="1:27" ht="50.1" customHeight="1" x14ac:dyDescent="0.2">
      <c r="A57" s="99">
        <v>54</v>
      </c>
      <c r="B57" s="100"/>
      <c r="C57" s="90"/>
      <c r="D57" s="105"/>
      <c r="E57" s="102"/>
      <c r="F57" s="103"/>
      <c r="G57" s="104"/>
      <c r="H57" s="95" t="str">
        <f t="shared" si="0"/>
        <v/>
      </c>
      <c r="I57" s="96">
        <f t="shared" si="1"/>
        <v>0</v>
      </c>
      <c r="J57" s="76" t="str">
        <f t="shared" si="2"/>
        <v/>
      </c>
      <c r="K57" s="76" t="str">
        <f t="shared" si="3"/>
        <v/>
      </c>
      <c r="L57" s="76" t="str">
        <f t="shared" si="4"/>
        <v>0.00</v>
      </c>
      <c r="P57" s="76" t="str">
        <f t="shared" si="5"/>
        <v/>
      </c>
      <c r="Q57" s="76" t="str">
        <f t="shared" si="6"/>
        <v/>
      </c>
      <c r="R57" s="76" t="str">
        <f t="shared" si="7"/>
        <v/>
      </c>
      <c r="S57" s="76" t="str">
        <f t="shared" si="8"/>
        <v/>
      </c>
      <c r="T57" s="76" t="str">
        <f t="shared" si="9"/>
        <v/>
      </c>
      <c r="U57" s="76" t="str">
        <f t="shared" si="10"/>
        <v/>
      </c>
      <c r="X57" s="76">
        <f t="shared" si="11"/>
        <v>0</v>
      </c>
      <c r="Y57" s="76">
        <f t="shared" si="12"/>
        <v>1</v>
      </c>
      <c r="Z57" s="76" t="str">
        <f t="shared" si="13"/>
        <v>ok</v>
      </c>
      <c r="AA57" s="75" t="str">
        <f t="shared" si="14"/>
        <v>ok</v>
      </c>
    </row>
    <row r="58" spans="1:27" ht="50.1" customHeight="1" x14ac:dyDescent="0.2">
      <c r="A58" s="99">
        <v>55</v>
      </c>
      <c r="B58" s="100"/>
      <c r="C58" s="90"/>
      <c r="D58" s="105"/>
      <c r="E58" s="102"/>
      <c r="F58" s="103"/>
      <c r="G58" s="104"/>
      <c r="H58" s="95" t="str">
        <f t="shared" si="0"/>
        <v/>
      </c>
      <c r="I58" s="96">
        <f t="shared" si="1"/>
        <v>0</v>
      </c>
      <c r="J58" s="76" t="str">
        <f t="shared" si="2"/>
        <v/>
      </c>
      <c r="K58" s="76" t="str">
        <f t="shared" si="3"/>
        <v/>
      </c>
      <c r="L58" s="76" t="str">
        <f t="shared" si="4"/>
        <v>0.00</v>
      </c>
      <c r="P58" s="76" t="str">
        <f t="shared" si="5"/>
        <v/>
      </c>
      <c r="Q58" s="76" t="str">
        <f t="shared" si="6"/>
        <v/>
      </c>
      <c r="R58" s="76" t="str">
        <f t="shared" si="7"/>
        <v/>
      </c>
      <c r="S58" s="76" t="str">
        <f t="shared" si="8"/>
        <v/>
      </c>
      <c r="T58" s="76" t="str">
        <f t="shared" si="9"/>
        <v/>
      </c>
      <c r="U58" s="76" t="str">
        <f t="shared" si="10"/>
        <v/>
      </c>
      <c r="X58" s="76">
        <f t="shared" si="11"/>
        <v>0</v>
      </c>
      <c r="Y58" s="76">
        <f t="shared" si="12"/>
        <v>1</v>
      </c>
      <c r="Z58" s="76" t="str">
        <f t="shared" si="13"/>
        <v>ok</v>
      </c>
      <c r="AA58" s="75" t="str">
        <f t="shared" si="14"/>
        <v>ok</v>
      </c>
    </row>
    <row r="59" spans="1:27" ht="50.1" customHeight="1" x14ac:dyDescent="0.2">
      <c r="A59" s="99">
        <v>56</v>
      </c>
      <c r="B59" s="100"/>
      <c r="C59" s="90"/>
      <c r="D59" s="105"/>
      <c r="E59" s="102"/>
      <c r="F59" s="103"/>
      <c r="G59" s="104"/>
      <c r="H59" s="95" t="str">
        <f t="shared" si="0"/>
        <v/>
      </c>
      <c r="I59" s="96">
        <f t="shared" si="1"/>
        <v>0</v>
      </c>
      <c r="J59" s="76" t="str">
        <f t="shared" si="2"/>
        <v/>
      </c>
      <c r="K59" s="76" t="str">
        <f t="shared" si="3"/>
        <v/>
      </c>
      <c r="L59" s="76" t="str">
        <f t="shared" si="4"/>
        <v>0.00</v>
      </c>
      <c r="P59" s="76" t="str">
        <f t="shared" si="5"/>
        <v/>
      </c>
      <c r="Q59" s="76" t="str">
        <f t="shared" si="6"/>
        <v/>
      </c>
      <c r="R59" s="76" t="str">
        <f t="shared" si="7"/>
        <v/>
      </c>
      <c r="S59" s="76" t="str">
        <f t="shared" si="8"/>
        <v/>
      </c>
      <c r="T59" s="76" t="str">
        <f t="shared" si="9"/>
        <v/>
      </c>
      <c r="U59" s="76" t="str">
        <f t="shared" si="10"/>
        <v/>
      </c>
      <c r="X59" s="76">
        <f t="shared" si="11"/>
        <v>0</v>
      </c>
      <c r="Y59" s="76">
        <f t="shared" si="12"/>
        <v>1</v>
      </c>
      <c r="Z59" s="76" t="str">
        <f t="shared" si="13"/>
        <v>ok</v>
      </c>
      <c r="AA59" s="75" t="str">
        <f t="shared" si="14"/>
        <v>ok</v>
      </c>
    </row>
    <row r="60" spans="1:27" ht="50.1" customHeight="1" x14ac:dyDescent="0.2">
      <c r="A60" s="99">
        <v>57</v>
      </c>
      <c r="B60" s="100"/>
      <c r="C60" s="90"/>
      <c r="D60" s="105"/>
      <c r="E60" s="102"/>
      <c r="F60" s="103"/>
      <c r="G60" s="104"/>
      <c r="H60" s="95" t="str">
        <f t="shared" si="0"/>
        <v/>
      </c>
      <c r="I60" s="96">
        <f t="shared" si="1"/>
        <v>0</v>
      </c>
      <c r="J60" s="76" t="str">
        <f t="shared" si="2"/>
        <v/>
      </c>
      <c r="K60" s="76" t="str">
        <f t="shared" si="3"/>
        <v/>
      </c>
      <c r="L60" s="76" t="str">
        <f t="shared" si="4"/>
        <v>0.00</v>
      </c>
      <c r="P60" s="76" t="str">
        <f t="shared" si="5"/>
        <v/>
      </c>
      <c r="Q60" s="76" t="str">
        <f t="shared" si="6"/>
        <v/>
      </c>
      <c r="R60" s="76" t="str">
        <f t="shared" si="7"/>
        <v/>
      </c>
      <c r="S60" s="76" t="str">
        <f t="shared" si="8"/>
        <v/>
      </c>
      <c r="T60" s="76" t="str">
        <f t="shared" si="9"/>
        <v/>
      </c>
      <c r="U60" s="76" t="str">
        <f t="shared" si="10"/>
        <v/>
      </c>
      <c r="X60" s="76">
        <f t="shared" si="11"/>
        <v>0</v>
      </c>
      <c r="Y60" s="76">
        <f t="shared" si="12"/>
        <v>1</v>
      </c>
      <c r="Z60" s="76" t="str">
        <f t="shared" si="13"/>
        <v>ok</v>
      </c>
      <c r="AA60" s="75" t="str">
        <f t="shared" si="14"/>
        <v>ok</v>
      </c>
    </row>
    <row r="61" spans="1:27" ht="50.1" customHeight="1" x14ac:dyDescent="0.2">
      <c r="A61" s="99">
        <v>58</v>
      </c>
      <c r="B61" s="100"/>
      <c r="C61" s="90"/>
      <c r="D61" s="105"/>
      <c r="E61" s="102"/>
      <c r="F61" s="103"/>
      <c r="G61" s="104"/>
      <c r="H61" s="95" t="str">
        <f t="shared" si="0"/>
        <v/>
      </c>
      <c r="I61" s="96">
        <f t="shared" si="1"/>
        <v>0</v>
      </c>
      <c r="J61" s="76" t="str">
        <f t="shared" si="2"/>
        <v/>
      </c>
      <c r="K61" s="76" t="str">
        <f t="shared" si="3"/>
        <v/>
      </c>
      <c r="L61" s="76" t="str">
        <f t="shared" si="4"/>
        <v>0.00</v>
      </c>
      <c r="P61" s="76" t="str">
        <f t="shared" si="5"/>
        <v/>
      </c>
      <c r="Q61" s="76" t="str">
        <f t="shared" si="6"/>
        <v/>
      </c>
      <c r="R61" s="76" t="str">
        <f t="shared" si="7"/>
        <v/>
      </c>
      <c r="S61" s="76" t="str">
        <f t="shared" si="8"/>
        <v/>
      </c>
      <c r="T61" s="76" t="str">
        <f t="shared" si="9"/>
        <v/>
      </c>
      <c r="U61" s="76" t="str">
        <f t="shared" si="10"/>
        <v/>
      </c>
      <c r="X61" s="76">
        <f t="shared" si="11"/>
        <v>0</v>
      </c>
      <c r="Y61" s="76">
        <f t="shared" si="12"/>
        <v>1</v>
      </c>
      <c r="Z61" s="76" t="str">
        <f t="shared" si="13"/>
        <v>ok</v>
      </c>
      <c r="AA61" s="75" t="str">
        <f t="shared" si="14"/>
        <v>ok</v>
      </c>
    </row>
    <row r="62" spans="1:27" ht="50.1" customHeight="1" x14ac:dyDescent="0.2">
      <c r="A62" s="99">
        <v>59</v>
      </c>
      <c r="B62" s="100"/>
      <c r="C62" s="90"/>
      <c r="D62" s="105"/>
      <c r="E62" s="102"/>
      <c r="F62" s="103"/>
      <c r="G62" s="104"/>
      <c r="H62" s="95" t="str">
        <f t="shared" si="0"/>
        <v/>
      </c>
      <c r="I62" s="96">
        <f t="shared" si="1"/>
        <v>0</v>
      </c>
      <c r="J62" s="76" t="str">
        <f t="shared" si="2"/>
        <v/>
      </c>
      <c r="K62" s="76" t="str">
        <f t="shared" si="3"/>
        <v/>
      </c>
      <c r="L62" s="76" t="str">
        <f t="shared" si="4"/>
        <v>0.00</v>
      </c>
      <c r="P62" s="76" t="str">
        <f t="shared" si="5"/>
        <v/>
      </c>
      <c r="Q62" s="76" t="str">
        <f t="shared" si="6"/>
        <v/>
      </c>
      <c r="R62" s="76" t="str">
        <f t="shared" si="7"/>
        <v/>
      </c>
      <c r="S62" s="76" t="str">
        <f t="shared" si="8"/>
        <v/>
      </c>
      <c r="T62" s="76" t="str">
        <f t="shared" si="9"/>
        <v/>
      </c>
      <c r="U62" s="76" t="str">
        <f t="shared" si="10"/>
        <v/>
      </c>
      <c r="X62" s="76">
        <f t="shared" si="11"/>
        <v>0</v>
      </c>
      <c r="Y62" s="76">
        <f t="shared" si="12"/>
        <v>1</v>
      </c>
      <c r="Z62" s="76" t="str">
        <f t="shared" si="13"/>
        <v>ok</v>
      </c>
      <c r="AA62" s="75" t="str">
        <f t="shared" si="14"/>
        <v>ok</v>
      </c>
    </row>
    <row r="63" spans="1:27" ht="50.1" customHeight="1" x14ac:dyDescent="0.2">
      <c r="A63" s="99">
        <v>60</v>
      </c>
      <c r="B63" s="100"/>
      <c r="C63" s="90"/>
      <c r="D63" s="105"/>
      <c r="E63" s="102"/>
      <c r="F63" s="103"/>
      <c r="G63" s="104"/>
      <c r="H63" s="95" t="str">
        <f t="shared" si="0"/>
        <v/>
      </c>
      <c r="I63" s="96">
        <f t="shared" si="1"/>
        <v>0</v>
      </c>
      <c r="J63" s="76" t="str">
        <f t="shared" si="2"/>
        <v/>
      </c>
      <c r="K63" s="76" t="str">
        <f t="shared" si="3"/>
        <v/>
      </c>
      <c r="L63" s="76" t="str">
        <f t="shared" si="4"/>
        <v>0.00</v>
      </c>
      <c r="P63" s="76" t="str">
        <f t="shared" si="5"/>
        <v/>
      </c>
      <c r="Q63" s="76" t="str">
        <f t="shared" si="6"/>
        <v/>
      </c>
      <c r="R63" s="76" t="str">
        <f t="shared" si="7"/>
        <v/>
      </c>
      <c r="S63" s="76" t="str">
        <f t="shared" si="8"/>
        <v/>
      </c>
      <c r="T63" s="76" t="str">
        <f t="shared" si="9"/>
        <v/>
      </c>
      <c r="U63" s="76" t="str">
        <f t="shared" si="10"/>
        <v/>
      </c>
      <c r="X63" s="76">
        <f t="shared" si="11"/>
        <v>0</v>
      </c>
      <c r="Y63" s="76">
        <f t="shared" si="12"/>
        <v>1</v>
      </c>
      <c r="Z63" s="76" t="str">
        <f t="shared" si="13"/>
        <v>ok</v>
      </c>
      <c r="AA63" s="75" t="str">
        <f t="shared" si="14"/>
        <v>ok</v>
      </c>
    </row>
    <row r="64" spans="1:27" ht="50.1" customHeight="1" x14ac:dyDescent="0.2">
      <c r="A64" s="99">
        <v>61</v>
      </c>
      <c r="B64" s="100"/>
      <c r="C64" s="90"/>
      <c r="D64" s="105"/>
      <c r="E64" s="102"/>
      <c r="F64" s="103"/>
      <c r="G64" s="104"/>
      <c r="H64" s="95" t="str">
        <f t="shared" si="0"/>
        <v/>
      </c>
      <c r="I64" s="96">
        <f t="shared" si="1"/>
        <v>0</v>
      </c>
      <c r="J64" s="76" t="str">
        <f t="shared" si="2"/>
        <v/>
      </c>
      <c r="K64" s="76" t="str">
        <f t="shared" si="3"/>
        <v/>
      </c>
      <c r="L64" s="76" t="str">
        <f t="shared" si="4"/>
        <v>0.00</v>
      </c>
      <c r="P64" s="76" t="str">
        <f t="shared" si="5"/>
        <v/>
      </c>
      <c r="Q64" s="76" t="str">
        <f t="shared" si="6"/>
        <v/>
      </c>
      <c r="R64" s="76" t="str">
        <f t="shared" si="7"/>
        <v/>
      </c>
      <c r="S64" s="76" t="str">
        <f t="shared" si="8"/>
        <v/>
      </c>
      <c r="T64" s="76" t="str">
        <f t="shared" si="9"/>
        <v/>
      </c>
      <c r="U64" s="76" t="str">
        <f t="shared" si="10"/>
        <v/>
      </c>
      <c r="X64" s="76">
        <f t="shared" si="11"/>
        <v>0</v>
      </c>
      <c r="Y64" s="76">
        <f t="shared" si="12"/>
        <v>1</v>
      </c>
      <c r="Z64" s="76" t="str">
        <f t="shared" si="13"/>
        <v>ok</v>
      </c>
      <c r="AA64" s="75" t="str">
        <f t="shared" si="14"/>
        <v>ok</v>
      </c>
    </row>
    <row r="65" spans="1:27" ht="50.1" customHeight="1" x14ac:dyDescent="0.2">
      <c r="A65" s="99">
        <v>62</v>
      </c>
      <c r="B65" s="100"/>
      <c r="C65" s="90"/>
      <c r="D65" s="105"/>
      <c r="E65" s="102"/>
      <c r="F65" s="103"/>
      <c r="G65" s="104"/>
      <c r="H65" s="95" t="str">
        <f t="shared" si="0"/>
        <v/>
      </c>
      <c r="I65" s="96">
        <f t="shared" si="1"/>
        <v>0</v>
      </c>
      <c r="J65" s="76" t="str">
        <f t="shared" si="2"/>
        <v/>
      </c>
      <c r="K65" s="76" t="str">
        <f t="shared" si="3"/>
        <v/>
      </c>
      <c r="L65" s="76" t="str">
        <f t="shared" si="4"/>
        <v>0.00</v>
      </c>
      <c r="P65" s="76" t="str">
        <f t="shared" si="5"/>
        <v/>
      </c>
      <c r="Q65" s="76" t="str">
        <f t="shared" si="6"/>
        <v/>
      </c>
      <c r="R65" s="76" t="str">
        <f t="shared" si="7"/>
        <v/>
      </c>
      <c r="S65" s="76" t="str">
        <f t="shared" si="8"/>
        <v/>
      </c>
      <c r="T65" s="76" t="str">
        <f t="shared" si="9"/>
        <v/>
      </c>
      <c r="U65" s="76" t="str">
        <f t="shared" si="10"/>
        <v/>
      </c>
      <c r="X65" s="76">
        <f t="shared" si="11"/>
        <v>0</v>
      </c>
      <c r="Y65" s="76">
        <f t="shared" si="12"/>
        <v>1</v>
      </c>
      <c r="Z65" s="76" t="str">
        <f t="shared" si="13"/>
        <v>ok</v>
      </c>
      <c r="AA65" s="75" t="str">
        <f t="shared" si="14"/>
        <v>ok</v>
      </c>
    </row>
    <row r="66" spans="1:27" ht="50.1" customHeight="1" x14ac:dyDescent="0.2">
      <c r="A66" s="99">
        <v>63</v>
      </c>
      <c r="B66" s="100"/>
      <c r="C66" s="90"/>
      <c r="D66" s="105"/>
      <c r="E66" s="102"/>
      <c r="F66" s="103"/>
      <c r="G66" s="104"/>
      <c r="H66" s="95" t="str">
        <f t="shared" si="0"/>
        <v/>
      </c>
      <c r="I66" s="96">
        <f t="shared" si="1"/>
        <v>0</v>
      </c>
      <c r="J66" s="76" t="str">
        <f t="shared" si="2"/>
        <v/>
      </c>
      <c r="K66" s="76" t="str">
        <f t="shared" si="3"/>
        <v/>
      </c>
      <c r="L66" s="76" t="str">
        <f t="shared" si="4"/>
        <v>0.00</v>
      </c>
      <c r="P66" s="76" t="str">
        <f t="shared" si="5"/>
        <v/>
      </c>
      <c r="Q66" s="76" t="str">
        <f t="shared" si="6"/>
        <v/>
      </c>
      <c r="R66" s="76" t="str">
        <f t="shared" si="7"/>
        <v/>
      </c>
      <c r="S66" s="76" t="str">
        <f t="shared" si="8"/>
        <v/>
      </c>
      <c r="T66" s="76" t="str">
        <f t="shared" si="9"/>
        <v/>
      </c>
      <c r="U66" s="76" t="str">
        <f t="shared" si="10"/>
        <v/>
      </c>
      <c r="X66" s="76">
        <f t="shared" si="11"/>
        <v>0</v>
      </c>
      <c r="Y66" s="76">
        <f t="shared" si="12"/>
        <v>1</v>
      </c>
      <c r="Z66" s="76" t="str">
        <f t="shared" si="13"/>
        <v>ok</v>
      </c>
      <c r="AA66" s="75" t="str">
        <f t="shared" si="14"/>
        <v>ok</v>
      </c>
    </row>
    <row r="67" spans="1:27" ht="50.1" customHeight="1" x14ac:dyDescent="0.2">
      <c r="A67" s="99">
        <v>64</v>
      </c>
      <c r="B67" s="100"/>
      <c r="C67" s="90"/>
      <c r="D67" s="105"/>
      <c r="E67" s="102"/>
      <c r="F67" s="103"/>
      <c r="G67" s="104"/>
      <c r="H67" s="95" t="str">
        <f t="shared" si="0"/>
        <v/>
      </c>
      <c r="I67" s="96">
        <f t="shared" si="1"/>
        <v>0</v>
      </c>
      <c r="J67" s="76" t="str">
        <f t="shared" si="2"/>
        <v/>
      </c>
      <c r="K67" s="76" t="str">
        <f t="shared" si="3"/>
        <v/>
      </c>
      <c r="L67" s="76" t="str">
        <f t="shared" si="4"/>
        <v>0.00</v>
      </c>
      <c r="P67" s="76" t="str">
        <f t="shared" si="5"/>
        <v/>
      </c>
      <c r="Q67" s="76" t="str">
        <f t="shared" si="6"/>
        <v/>
      </c>
      <c r="R67" s="76" t="str">
        <f t="shared" si="7"/>
        <v/>
      </c>
      <c r="S67" s="76" t="str">
        <f t="shared" si="8"/>
        <v/>
      </c>
      <c r="T67" s="76" t="str">
        <f t="shared" si="9"/>
        <v/>
      </c>
      <c r="U67" s="76" t="str">
        <f t="shared" si="10"/>
        <v/>
      </c>
      <c r="X67" s="76">
        <f t="shared" si="11"/>
        <v>0</v>
      </c>
      <c r="Y67" s="76">
        <f t="shared" si="12"/>
        <v>1</v>
      </c>
      <c r="Z67" s="76" t="str">
        <f t="shared" si="13"/>
        <v>ok</v>
      </c>
      <c r="AA67" s="75" t="str">
        <f t="shared" si="14"/>
        <v>ok</v>
      </c>
    </row>
    <row r="68" spans="1:27" ht="50.1" customHeight="1" x14ac:dyDescent="0.2">
      <c r="A68" s="99">
        <v>65</v>
      </c>
      <c r="B68" s="100"/>
      <c r="C68" s="90"/>
      <c r="D68" s="105"/>
      <c r="E68" s="102"/>
      <c r="F68" s="103"/>
      <c r="G68" s="104"/>
      <c r="H68" s="95" t="str">
        <f t="shared" si="0"/>
        <v/>
      </c>
      <c r="I68" s="96">
        <f t="shared" si="1"/>
        <v>0</v>
      </c>
      <c r="J68" s="76" t="str">
        <f t="shared" si="2"/>
        <v/>
      </c>
      <c r="K68" s="76" t="str">
        <f t="shared" si="3"/>
        <v/>
      </c>
      <c r="L68" s="76" t="str">
        <f t="shared" si="4"/>
        <v>0.00</v>
      </c>
      <c r="P68" s="76" t="str">
        <f t="shared" si="5"/>
        <v/>
      </c>
      <c r="Q68" s="76" t="str">
        <f t="shared" si="6"/>
        <v/>
      </c>
      <c r="R68" s="76" t="str">
        <f t="shared" si="7"/>
        <v/>
      </c>
      <c r="S68" s="76" t="str">
        <f t="shared" si="8"/>
        <v/>
      </c>
      <c r="T68" s="76" t="str">
        <f t="shared" si="9"/>
        <v/>
      </c>
      <c r="U68" s="76" t="str">
        <f t="shared" si="10"/>
        <v/>
      </c>
      <c r="X68" s="76">
        <f t="shared" si="11"/>
        <v>0</v>
      </c>
      <c r="Y68" s="76">
        <f t="shared" si="12"/>
        <v>1</v>
      </c>
      <c r="Z68" s="76" t="str">
        <f t="shared" si="13"/>
        <v>ok</v>
      </c>
      <c r="AA68" s="75" t="str">
        <f t="shared" si="14"/>
        <v>ok</v>
      </c>
    </row>
    <row r="69" spans="1:27" ht="50.1" customHeight="1" x14ac:dyDescent="0.2">
      <c r="A69" s="99">
        <v>66</v>
      </c>
      <c r="B69" s="100"/>
      <c r="C69" s="90"/>
      <c r="D69" s="105"/>
      <c r="E69" s="102"/>
      <c r="F69" s="103"/>
      <c r="G69" s="104"/>
      <c r="H69" s="95" t="str">
        <f t="shared" ref="H69:H132" si="17">CONCATENATE(B69,C69)</f>
        <v/>
      </c>
      <c r="I69" s="96">
        <f t="shared" ref="I69:I132" si="18">ROUND(G69,2)</f>
        <v>0</v>
      </c>
      <c r="J69" s="76" t="str">
        <f t="shared" ref="J69:J132" si="19">IF(C69="","",IF(C69="-","ERR",VLOOKUP(C69,$N$4:$O$15,2,0)))</f>
        <v/>
      </c>
      <c r="K69" s="76" t="str">
        <f t="shared" ref="K69:K132" si="20">IF(B69="","",VLOOKUP(B69,$V$4:$W$6,2,0))</f>
        <v/>
      </c>
      <c r="L69" s="76" t="str">
        <f t="shared" ref="L69:L132" si="21">FIXED(G69,2)</f>
        <v>0.00</v>
      </c>
      <c r="P69" s="76" t="str">
        <f t="shared" ref="P69:P132" si="22">IF(B69="","",IF(OR($B69=$V$4,$B69=$V$5),$N$4,IF($B69=$V$6,$N$7,"")))</f>
        <v/>
      </c>
      <c r="Q69" s="76" t="str">
        <f t="shared" ref="Q69:Q132" si="23">IF(B69="","",IF(OR($B69=$V$4,$B69=$V$5),$N$5,IF($B69=$V$6,$N$8,"")))</f>
        <v/>
      </c>
      <c r="R69" s="76" t="str">
        <f t="shared" ref="R69:R132" si="24">IF(B69="","",IF(OR($B69=$V$4,$B69=$V$5),$N$6,IF($B69=$V$6,$N$9,"")))</f>
        <v/>
      </c>
      <c r="S69" s="76" t="str">
        <f t="shared" ref="S69:S132" si="25">IF(B69="","",IF(OR($B69=$V$4,$B69=$V$5),"",IF($B69=$V$6,$N$10,"")))</f>
        <v/>
      </c>
      <c r="T69" s="76" t="str">
        <f t="shared" ref="T69:T132" si="26">IF(B69="","",IF(OR($B69=$V$4,$B69=$V$5),"",IF($B69=$V$6,$N$11,"")))</f>
        <v/>
      </c>
      <c r="U69" s="76" t="str">
        <f t="shared" ref="U69:U132" si="27">IF(B69="","",IF(OR($B69=$V$4,$B69=$V$5),"",IF($B69=$V$6,$N$12,"")))</f>
        <v/>
      </c>
      <c r="X69" s="76">
        <f t="shared" ref="X69:X132" si="28">IF(OR(B69=$V$4,B69=$V$5,B69=$V$6),1,0)</f>
        <v>0</v>
      </c>
      <c r="Y69" s="76">
        <f t="shared" ref="Y69:Y132" si="29">IF(X69=1,IF(J69="","-",1),1)</f>
        <v>1</v>
      </c>
      <c r="Z69" s="76" t="str">
        <f t="shared" ref="Z69:Z132" si="30">IF(C69="","ok",IF(AA69="error",C69,"ok"))</f>
        <v>ok</v>
      </c>
      <c r="AA69" s="75" t="str">
        <f t="shared" ref="AA69:AA132" si="31">IF(OR(C69=P69,C69=Q69,C69=R69,C69=S69,C69=T69,C69=U69),"ok","error")</f>
        <v>ok</v>
      </c>
    </row>
    <row r="70" spans="1:27" ht="50.1" customHeight="1" x14ac:dyDescent="0.2">
      <c r="A70" s="99">
        <v>67</v>
      </c>
      <c r="B70" s="100"/>
      <c r="C70" s="90"/>
      <c r="D70" s="105"/>
      <c r="E70" s="102"/>
      <c r="F70" s="103"/>
      <c r="G70" s="104"/>
      <c r="H70" s="95" t="str">
        <f t="shared" si="17"/>
        <v/>
      </c>
      <c r="I70" s="96">
        <f t="shared" si="18"/>
        <v>0</v>
      </c>
      <c r="J70" s="76" t="str">
        <f t="shared" si="19"/>
        <v/>
      </c>
      <c r="K70" s="76" t="str">
        <f t="shared" si="20"/>
        <v/>
      </c>
      <c r="L70" s="76" t="str">
        <f t="shared" si="21"/>
        <v>0.00</v>
      </c>
      <c r="P70" s="76" t="str">
        <f t="shared" si="22"/>
        <v/>
      </c>
      <c r="Q70" s="76" t="str">
        <f t="shared" si="23"/>
        <v/>
      </c>
      <c r="R70" s="76" t="str">
        <f t="shared" si="24"/>
        <v/>
      </c>
      <c r="S70" s="76" t="str">
        <f t="shared" si="25"/>
        <v/>
      </c>
      <c r="T70" s="76" t="str">
        <f t="shared" si="26"/>
        <v/>
      </c>
      <c r="U70" s="76" t="str">
        <f t="shared" si="27"/>
        <v/>
      </c>
      <c r="X70" s="76">
        <f t="shared" si="28"/>
        <v>0</v>
      </c>
      <c r="Y70" s="76">
        <f t="shared" si="29"/>
        <v>1</v>
      </c>
      <c r="Z70" s="76" t="str">
        <f t="shared" si="30"/>
        <v>ok</v>
      </c>
      <c r="AA70" s="75" t="str">
        <f t="shared" si="31"/>
        <v>ok</v>
      </c>
    </row>
    <row r="71" spans="1:27" ht="50.1" customHeight="1" x14ac:dyDescent="0.2">
      <c r="A71" s="99">
        <v>68</v>
      </c>
      <c r="B71" s="100"/>
      <c r="C71" s="90"/>
      <c r="D71" s="105"/>
      <c r="E71" s="102"/>
      <c r="F71" s="103"/>
      <c r="G71" s="104"/>
      <c r="H71" s="95" t="str">
        <f t="shared" si="17"/>
        <v/>
      </c>
      <c r="I71" s="96">
        <f t="shared" si="18"/>
        <v>0</v>
      </c>
      <c r="J71" s="76" t="str">
        <f t="shared" si="19"/>
        <v/>
      </c>
      <c r="K71" s="76" t="str">
        <f t="shared" si="20"/>
        <v/>
      </c>
      <c r="L71" s="76" t="str">
        <f t="shared" si="21"/>
        <v>0.00</v>
      </c>
      <c r="P71" s="76" t="str">
        <f t="shared" si="22"/>
        <v/>
      </c>
      <c r="Q71" s="76" t="str">
        <f t="shared" si="23"/>
        <v/>
      </c>
      <c r="R71" s="76" t="str">
        <f t="shared" si="24"/>
        <v/>
      </c>
      <c r="S71" s="76" t="str">
        <f t="shared" si="25"/>
        <v/>
      </c>
      <c r="T71" s="76" t="str">
        <f t="shared" si="26"/>
        <v/>
      </c>
      <c r="U71" s="76" t="str">
        <f t="shared" si="27"/>
        <v/>
      </c>
      <c r="X71" s="76">
        <f t="shared" si="28"/>
        <v>0</v>
      </c>
      <c r="Y71" s="76">
        <f t="shared" si="29"/>
        <v>1</v>
      </c>
      <c r="Z71" s="76" t="str">
        <f t="shared" si="30"/>
        <v>ok</v>
      </c>
      <c r="AA71" s="75" t="str">
        <f t="shared" si="31"/>
        <v>ok</v>
      </c>
    </row>
    <row r="72" spans="1:27" ht="50.1" customHeight="1" x14ac:dyDescent="0.2">
      <c r="A72" s="99">
        <v>69</v>
      </c>
      <c r="B72" s="100"/>
      <c r="C72" s="90"/>
      <c r="D72" s="105"/>
      <c r="E72" s="102"/>
      <c r="F72" s="103"/>
      <c r="G72" s="104"/>
      <c r="H72" s="95" t="str">
        <f t="shared" si="17"/>
        <v/>
      </c>
      <c r="I72" s="96">
        <f t="shared" si="18"/>
        <v>0</v>
      </c>
      <c r="J72" s="76" t="str">
        <f t="shared" si="19"/>
        <v/>
      </c>
      <c r="K72" s="76" t="str">
        <f t="shared" si="20"/>
        <v/>
      </c>
      <c r="L72" s="76" t="str">
        <f t="shared" si="21"/>
        <v>0.00</v>
      </c>
      <c r="P72" s="76" t="str">
        <f t="shared" si="22"/>
        <v/>
      </c>
      <c r="Q72" s="76" t="str">
        <f t="shared" si="23"/>
        <v/>
      </c>
      <c r="R72" s="76" t="str">
        <f t="shared" si="24"/>
        <v/>
      </c>
      <c r="S72" s="76" t="str">
        <f t="shared" si="25"/>
        <v/>
      </c>
      <c r="T72" s="76" t="str">
        <f t="shared" si="26"/>
        <v/>
      </c>
      <c r="U72" s="76" t="str">
        <f t="shared" si="27"/>
        <v/>
      </c>
      <c r="X72" s="76">
        <f t="shared" si="28"/>
        <v>0</v>
      </c>
      <c r="Y72" s="76">
        <f t="shared" si="29"/>
        <v>1</v>
      </c>
      <c r="Z72" s="76" t="str">
        <f t="shared" si="30"/>
        <v>ok</v>
      </c>
      <c r="AA72" s="75" t="str">
        <f t="shared" si="31"/>
        <v>ok</v>
      </c>
    </row>
    <row r="73" spans="1:27" ht="50.1" customHeight="1" x14ac:dyDescent="0.2">
      <c r="A73" s="99">
        <v>70</v>
      </c>
      <c r="B73" s="100"/>
      <c r="C73" s="90"/>
      <c r="D73" s="105"/>
      <c r="E73" s="102"/>
      <c r="F73" s="103"/>
      <c r="G73" s="104"/>
      <c r="H73" s="95" t="str">
        <f t="shared" si="17"/>
        <v/>
      </c>
      <c r="I73" s="96">
        <f t="shared" si="18"/>
        <v>0</v>
      </c>
      <c r="J73" s="76" t="str">
        <f t="shared" si="19"/>
        <v/>
      </c>
      <c r="K73" s="76" t="str">
        <f t="shared" si="20"/>
        <v/>
      </c>
      <c r="L73" s="76" t="str">
        <f t="shared" si="21"/>
        <v>0.00</v>
      </c>
      <c r="P73" s="76" t="str">
        <f t="shared" si="22"/>
        <v/>
      </c>
      <c r="Q73" s="76" t="str">
        <f t="shared" si="23"/>
        <v/>
      </c>
      <c r="R73" s="76" t="str">
        <f t="shared" si="24"/>
        <v/>
      </c>
      <c r="S73" s="76" t="str">
        <f t="shared" si="25"/>
        <v/>
      </c>
      <c r="T73" s="76" t="str">
        <f t="shared" si="26"/>
        <v/>
      </c>
      <c r="U73" s="76" t="str">
        <f t="shared" si="27"/>
        <v/>
      </c>
      <c r="X73" s="76">
        <f t="shared" si="28"/>
        <v>0</v>
      </c>
      <c r="Y73" s="76">
        <f t="shared" si="29"/>
        <v>1</v>
      </c>
      <c r="Z73" s="76" t="str">
        <f t="shared" si="30"/>
        <v>ok</v>
      </c>
      <c r="AA73" s="75" t="str">
        <f t="shared" si="31"/>
        <v>ok</v>
      </c>
    </row>
    <row r="74" spans="1:27" ht="50.1" customHeight="1" x14ac:dyDescent="0.2">
      <c r="A74" s="99">
        <v>71</v>
      </c>
      <c r="B74" s="100"/>
      <c r="C74" s="90"/>
      <c r="D74" s="105"/>
      <c r="E74" s="102"/>
      <c r="F74" s="103"/>
      <c r="G74" s="104"/>
      <c r="H74" s="95" t="str">
        <f t="shared" si="17"/>
        <v/>
      </c>
      <c r="I74" s="96">
        <f t="shared" si="18"/>
        <v>0</v>
      </c>
      <c r="J74" s="76" t="str">
        <f t="shared" si="19"/>
        <v/>
      </c>
      <c r="K74" s="76" t="str">
        <f t="shared" si="20"/>
        <v/>
      </c>
      <c r="L74" s="76" t="str">
        <f t="shared" si="21"/>
        <v>0.00</v>
      </c>
      <c r="P74" s="76" t="str">
        <f t="shared" si="22"/>
        <v/>
      </c>
      <c r="Q74" s="76" t="str">
        <f t="shared" si="23"/>
        <v/>
      </c>
      <c r="R74" s="76" t="str">
        <f t="shared" si="24"/>
        <v/>
      </c>
      <c r="S74" s="76" t="str">
        <f t="shared" si="25"/>
        <v/>
      </c>
      <c r="T74" s="76" t="str">
        <f t="shared" si="26"/>
        <v/>
      </c>
      <c r="U74" s="76" t="str">
        <f t="shared" si="27"/>
        <v/>
      </c>
      <c r="X74" s="76">
        <f t="shared" si="28"/>
        <v>0</v>
      </c>
      <c r="Y74" s="76">
        <f t="shared" si="29"/>
        <v>1</v>
      </c>
      <c r="Z74" s="76" t="str">
        <f t="shared" si="30"/>
        <v>ok</v>
      </c>
      <c r="AA74" s="75" t="str">
        <f t="shared" si="31"/>
        <v>ok</v>
      </c>
    </row>
    <row r="75" spans="1:27" ht="50.1" customHeight="1" x14ac:dyDescent="0.2">
      <c r="A75" s="99">
        <v>72</v>
      </c>
      <c r="B75" s="100"/>
      <c r="C75" s="90"/>
      <c r="D75" s="105"/>
      <c r="E75" s="102"/>
      <c r="F75" s="103"/>
      <c r="G75" s="104"/>
      <c r="H75" s="95" t="str">
        <f t="shared" si="17"/>
        <v/>
      </c>
      <c r="I75" s="96">
        <f t="shared" si="18"/>
        <v>0</v>
      </c>
      <c r="J75" s="76" t="str">
        <f t="shared" si="19"/>
        <v/>
      </c>
      <c r="K75" s="76" t="str">
        <f t="shared" si="20"/>
        <v/>
      </c>
      <c r="L75" s="76" t="str">
        <f t="shared" si="21"/>
        <v>0.00</v>
      </c>
      <c r="P75" s="76" t="str">
        <f t="shared" si="22"/>
        <v/>
      </c>
      <c r="Q75" s="76" t="str">
        <f t="shared" si="23"/>
        <v/>
      </c>
      <c r="R75" s="76" t="str">
        <f t="shared" si="24"/>
        <v/>
      </c>
      <c r="S75" s="76" t="str">
        <f t="shared" si="25"/>
        <v/>
      </c>
      <c r="T75" s="76" t="str">
        <f t="shared" si="26"/>
        <v/>
      </c>
      <c r="U75" s="76" t="str">
        <f t="shared" si="27"/>
        <v/>
      </c>
      <c r="X75" s="76">
        <f t="shared" si="28"/>
        <v>0</v>
      </c>
      <c r="Y75" s="76">
        <f t="shared" si="29"/>
        <v>1</v>
      </c>
      <c r="Z75" s="76" t="str">
        <f t="shared" si="30"/>
        <v>ok</v>
      </c>
      <c r="AA75" s="75" t="str">
        <f t="shared" si="31"/>
        <v>ok</v>
      </c>
    </row>
    <row r="76" spans="1:27" ht="50.1" customHeight="1" x14ac:dyDescent="0.2">
      <c r="A76" s="99">
        <v>73</v>
      </c>
      <c r="B76" s="100"/>
      <c r="C76" s="90"/>
      <c r="D76" s="105"/>
      <c r="E76" s="102"/>
      <c r="F76" s="103"/>
      <c r="G76" s="104"/>
      <c r="H76" s="95" t="str">
        <f t="shared" si="17"/>
        <v/>
      </c>
      <c r="I76" s="96">
        <f t="shared" si="18"/>
        <v>0</v>
      </c>
      <c r="J76" s="76" t="str">
        <f t="shared" si="19"/>
        <v/>
      </c>
      <c r="K76" s="76" t="str">
        <f t="shared" si="20"/>
        <v/>
      </c>
      <c r="L76" s="76" t="str">
        <f t="shared" si="21"/>
        <v>0.00</v>
      </c>
      <c r="P76" s="76" t="str">
        <f t="shared" si="22"/>
        <v/>
      </c>
      <c r="Q76" s="76" t="str">
        <f t="shared" si="23"/>
        <v/>
      </c>
      <c r="R76" s="76" t="str">
        <f t="shared" si="24"/>
        <v/>
      </c>
      <c r="S76" s="76" t="str">
        <f t="shared" si="25"/>
        <v/>
      </c>
      <c r="T76" s="76" t="str">
        <f t="shared" si="26"/>
        <v/>
      </c>
      <c r="U76" s="76" t="str">
        <f t="shared" si="27"/>
        <v/>
      </c>
      <c r="X76" s="76">
        <f t="shared" si="28"/>
        <v>0</v>
      </c>
      <c r="Y76" s="76">
        <f t="shared" si="29"/>
        <v>1</v>
      </c>
      <c r="Z76" s="76" t="str">
        <f t="shared" si="30"/>
        <v>ok</v>
      </c>
      <c r="AA76" s="75" t="str">
        <f t="shared" si="31"/>
        <v>ok</v>
      </c>
    </row>
    <row r="77" spans="1:27" ht="50.1" customHeight="1" x14ac:dyDescent="0.2">
      <c r="A77" s="99">
        <v>74</v>
      </c>
      <c r="B77" s="100"/>
      <c r="C77" s="90"/>
      <c r="D77" s="105"/>
      <c r="E77" s="102"/>
      <c r="F77" s="103"/>
      <c r="G77" s="104"/>
      <c r="H77" s="95" t="str">
        <f t="shared" si="17"/>
        <v/>
      </c>
      <c r="I77" s="96">
        <f t="shared" si="18"/>
        <v>0</v>
      </c>
      <c r="J77" s="76" t="str">
        <f t="shared" si="19"/>
        <v/>
      </c>
      <c r="K77" s="76" t="str">
        <f t="shared" si="20"/>
        <v/>
      </c>
      <c r="L77" s="76" t="str">
        <f t="shared" si="21"/>
        <v>0.00</v>
      </c>
      <c r="P77" s="76" t="str">
        <f t="shared" si="22"/>
        <v/>
      </c>
      <c r="Q77" s="76" t="str">
        <f t="shared" si="23"/>
        <v/>
      </c>
      <c r="R77" s="76" t="str">
        <f t="shared" si="24"/>
        <v/>
      </c>
      <c r="S77" s="76" t="str">
        <f t="shared" si="25"/>
        <v/>
      </c>
      <c r="T77" s="76" t="str">
        <f t="shared" si="26"/>
        <v/>
      </c>
      <c r="U77" s="76" t="str">
        <f t="shared" si="27"/>
        <v/>
      </c>
      <c r="X77" s="76">
        <f t="shared" si="28"/>
        <v>0</v>
      </c>
      <c r="Y77" s="76">
        <f t="shared" si="29"/>
        <v>1</v>
      </c>
      <c r="Z77" s="76" t="str">
        <f t="shared" si="30"/>
        <v>ok</v>
      </c>
      <c r="AA77" s="75" t="str">
        <f t="shared" si="31"/>
        <v>ok</v>
      </c>
    </row>
    <row r="78" spans="1:27" ht="50.1" customHeight="1" x14ac:dyDescent="0.2">
      <c r="A78" s="99">
        <v>75</v>
      </c>
      <c r="B78" s="100"/>
      <c r="C78" s="90"/>
      <c r="D78" s="105"/>
      <c r="E78" s="102"/>
      <c r="F78" s="103"/>
      <c r="G78" s="104"/>
      <c r="H78" s="95" t="str">
        <f t="shared" si="17"/>
        <v/>
      </c>
      <c r="I78" s="96">
        <f t="shared" si="18"/>
        <v>0</v>
      </c>
      <c r="J78" s="76" t="str">
        <f t="shared" si="19"/>
        <v/>
      </c>
      <c r="K78" s="76" t="str">
        <f t="shared" si="20"/>
        <v/>
      </c>
      <c r="L78" s="76" t="str">
        <f t="shared" si="21"/>
        <v>0.00</v>
      </c>
      <c r="P78" s="76" t="str">
        <f t="shared" si="22"/>
        <v/>
      </c>
      <c r="Q78" s="76" t="str">
        <f t="shared" si="23"/>
        <v/>
      </c>
      <c r="R78" s="76" t="str">
        <f t="shared" si="24"/>
        <v/>
      </c>
      <c r="S78" s="76" t="str">
        <f t="shared" si="25"/>
        <v/>
      </c>
      <c r="T78" s="76" t="str">
        <f t="shared" si="26"/>
        <v/>
      </c>
      <c r="U78" s="76" t="str">
        <f t="shared" si="27"/>
        <v/>
      </c>
      <c r="X78" s="76">
        <f t="shared" si="28"/>
        <v>0</v>
      </c>
      <c r="Y78" s="76">
        <f t="shared" si="29"/>
        <v>1</v>
      </c>
      <c r="Z78" s="76" t="str">
        <f t="shared" si="30"/>
        <v>ok</v>
      </c>
      <c r="AA78" s="75" t="str">
        <f t="shared" si="31"/>
        <v>ok</v>
      </c>
    </row>
    <row r="79" spans="1:27" ht="50.1" customHeight="1" x14ac:dyDescent="0.2">
      <c r="A79" s="99">
        <v>76</v>
      </c>
      <c r="B79" s="100"/>
      <c r="C79" s="90"/>
      <c r="D79" s="105"/>
      <c r="E79" s="102"/>
      <c r="F79" s="103"/>
      <c r="G79" s="104"/>
      <c r="H79" s="95" t="str">
        <f t="shared" si="17"/>
        <v/>
      </c>
      <c r="I79" s="96">
        <f t="shared" si="18"/>
        <v>0</v>
      </c>
      <c r="J79" s="76" t="str">
        <f t="shared" si="19"/>
        <v/>
      </c>
      <c r="K79" s="76" t="str">
        <f t="shared" si="20"/>
        <v/>
      </c>
      <c r="L79" s="76" t="str">
        <f t="shared" si="21"/>
        <v>0.00</v>
      </c>
      <c r="P79" s="76" t="str">
        <f t="shared" si="22"/>
        <v/>
      </c>
      <c r="Q79" s="76" t="str">
        <f t="shared" si="23"/>
        <v/>
      </c>
      <c r="R79" s="76" t="str">
        <f t="shared" si="24"/>
        <v/>
      </c>
      <c r="S79" s="76" t="str">
        <f t="shared" si="25"/>
        <v/>
      </c>
      <c r="T79" s="76" t="str">
        <f t="shared" si="26"/>
        <v/>
      </c>
      <c r="U79" s="76" t="str">
        <f t="shared" si="27"/>
        <v/>
      </c>
      <c r="X79" s="76">
        <f t="shared" si="28"/>
        <v>0</v>
      </c>
      <c r="Y79" s="76">
        <f t="shared" si="29"/>
        <v>1</v>
      </c>
      <c r="Z79" s="76" t="str">
        <f t="shared" si="30"/>
        <v>ok</v>
      </c>
      <c r="AA79" s="75" t="str">
        <f t="shared" si="31"/>
        <v>ok</v>
      </c>
    </row>
    <row r="80" spans="1:27" ht="50.1" customHeight="1" x14ac:dyDescent="0.2">
      <c r="A80" s="99">
        <v>77</v>
      </c>
      <c r="B80" s="100"/>
      <c r="C80" s="90"/>
      <c r="D80" s="105"/>
      <c r="E80" s="102"/>
      <c r="F80" s="103"/>
      <c r="G80" s="104"/>
      <c r="H80" s="95" t="str">
        <f t="shared" si="17"/>
        <v/>
      </c>
      <c r="I80" s="96">
        <f t="shared" si="18"/>
        <v>0</v>
      </c>
      <c r="J80" s="76" t="str">
        <f t="shared" si="19"/>
        <v/>
      </c>
      <c r="K80" s="76" t="str">
        <f t="shared" si="20"/>
        <v/>
      </c>
      <c r="L80" s="76" t="str">
        <f t="shared" si="21"/>
        <v>0.00</v>
      </c>
      <c r="P80" s="76" t="str">
        <f t="shared" si="22"/>
        <v/>
      </c>
      <c r="Q80" s="76" t="str">
        <f t="shared" si="23"/>
        <v/>
      </c>
      <c r="R80" s="76" t="str">
        <f t="shared" si="24"/>
        <v/>
      </c>
      <c r="S80" s="76" t="str">
        <f t="shared" si="25"/>
        <v/>
      </c>
      <c r="T80" s="76" t="str">
        <f t="shared" si="26"/>
        <v/>
      </c>
      <c r="U80" s="76" t="str">
        <f t="shared" si="27"/>
        <v/>
      </c>
      <c r="X80" s="76">
        <f t="shared" si="28"/>
        <v>0</v>
      </c>
      <c r="Y80" s="76">
        <f t="shared" si="29"/>
        <v>1</v>
      </c>
      <c r="Z80" s="76" t="str">
        <f t="shared" si="30"/>
        <v>ok</v>
      </c>
      <c r="AA80" s="75" t="str">
        <f t="shared" si="31"/>
        <v>ok</v>
      </c>
    </row>
    <row r="81" spans="1:27" ht="50.1" customHeight="1" x14ac:dyDescent="0.2">
      <c r="A81" s="99">
        <v>78</v>
      </c>
      <c r="B81" s="100"/>
      <c r="C81" s="90"/>
      <c r="D81" s="105"/>
      <c r="E81" s="102"/>
      <c r="F81" s="103"/>
      <c r="G81" s="104"/>
      <c r="H81" s="95" t="str">
        <f t="shared" si="17"/>
        <v/>
      </c>
      <c r="I81" s="96">
        <f t="shared" si="18"/>
        <v>0</v>
      </c>
      <c r="J81" s="76" t="str">
        <f t="shared" si="19"/>
        <v/>
      </c>
      <c r="K81" s="76" t="str">
        <f t="shared" si="20"/>
        <v/>
      </c>
      <c r="L81" s="76" t="str">
        <f t="shared" si="21"/>
        <v>0.00</v>
      </c>
      <c r="P81" s="76" t="str">
        <f t="shared" si="22"/>
        <v/>
      </c>
      <c r="Q81" s="76" t="str">
        <f t="shared" si="23"/>
        <v/>
      </c>
      <c r="R81" s="76" t="str">
        <f t="shared" si="24"/>
        <v/>
      </c>
      <c r="S81" s="76" t="str">
        <f t="shared" si="25"/>
        <v/>
      </c>
      <c r="T81" s="76" t="str">
        <f t="shared" si="26"/>
        <v/>
      </c>
      <c r="U81" s="76" t="str">
        <f t="shared" si="27"/>
        <v/>
      </c>
      <c r="X81" s="76">
        <f t="shared" si="28"/>
        <v>0</v>
      </c>
      <c r="Y81" s="76">
        <f t="shared" si="29"/>
        <v>1</v>
      </c>
      <c r="Z81" s="76" t="str">
        <f t="shared" si="30"/>
        <v>ok</v>
      </c>
      <c r="AA81" s="75" t="str">
        <f t="shared" si="31"/>
        <v>ok</v>
      </c>
    </row>
    <row r="82" spans="1:27" ht="50.1" customHeight="1" x14ac:dyDescent="0.2">
      <c r="A82" s="99">
        <v>79</v>
      </c>
      <c r="B82" s="100"/>
      <c r="C82" s="90"/>
      <c r="D82" s="105"/>
      <c r="E82" s="102"/>
      <c r="F82" s="103"/>
      <c r="G82" s="104"/>
      <c r="H82" s="95" t="str">
        <f t="shared" si="17"/>
        <v/>
      </c>
      <c r="I82" s="96">
        <f t="shared" si="18"/>
        <v>0</v>
      </c>
      <c r="J82" s="76" t="str">
        <f t="shared" si="19"/>
        <v/>
      </c>
      <c r="K82" s="76" t="str">
        <f t="shared" si="20"/>
        <v/>
      </c>
      <c r="L82" s="76" t="str">
        <f t="shared" si="21"/>
        <v>0.00</v>
      </c>
      <c r="P82" s="76" t="str">
        <f t="shared" si="22"/>
        <v/>
      </c>
      <c r="Q82" s="76" t="str">
        <f t="shared" si="23"/>
        <v/>
      </c>
      <c r="R82" s="76" t="str">
        <f t="shared" si="24"/>
        <v/>
      </c>
      <c r="S82" s="76" t="str">
        <f t="shared" si="25"/>
        <v/>
      </c>
      <c r="T82" s="76" t="str">
        <f t="shared" si="26"/>
        <v/>
      </c>
      <c r="U82" s="76" t="str">
        <f t="shared" si="27"/>
        <v/>
      </c>
      <c r="X82" s="76">
        <f t="shared" si="28"/>
        <v>0</v>
      </c>
      <c r="Y82" s="76">
        <f t="shared" si="29"/>
        <v>1</v>
      </c>
      <c r="Z82" s="76" t="str">
        <f t="shared" si="30"/>
        <v>ok</v>
      </c>
      <c r="AA82" s="75" t="str">
        <f t="shared" si="31"/>
        <v>ok</v>
      </c>
    </row>
    <row r="83" spans="1:27" ht="50.1" customHeight="1" x14ac:dyDescent="0.2">
      <c r="A83" s="99">
        <v>80</v>
      </c>
      <c r="B83" s="100"/>
      <c r="C83" s="90"/>
      <c r="D83" s="105"/>
      <c r="E83" s="102"/>
      <c r="F83" s="103"/>
      <c r="G83" s="104"/>
      <c r="H83" s="95" t="str">
        <f t="shared" si="17"/>
        <v/>
      </c>
      <c r="I83" s="96">
        <f t="shared" si="18"/>
        <v>0</v>
      </c>
      <c r="J83" s="76" t="str">
        <f t="shared" si="19"/>
        <v/>
      </c>
      <c r="K83" s="76" t="str">
        <f t="shared" si="20"/>
        <v/>
      </c>
      <c r="L83" s="76" t="str">
        <f t="shared" si="21"/>
        <v>0.00</v>
      </c>
      <c r="P83" s="76" t="str">
        <f t="shared" si="22"/>
        <v/>
      </c>
      <c r="Q83" s="76" t="str">
        <f t="shared" si="23"/>
        <v/>
      </c>
      <c r="R83" s="76" t="str">
        <f t="shared" si="24"/>
        <v/>
      </c>
      <c r="S83" s="76" t="str">
        <f t="shared" si="25"/>
        <v/>
      </c>
      <c r="T83" s="76" t="str">
        <f t="shared" si="26"/>
        <v/>
      </c>
      <c r="U83" s="76" t="str">
        <f t="shared" si="27"/>
        <v/>
      </c>
      <c r="X83" s="76">
        <f t="shared" si="28"/>
        <v>0</v>
      </c>
      <c r="Y83" s="76">
        <f t="shared" si="29"/>
        <v>1</v>
      </c>
      <c r="Z83" s="76" t="str">
        <f t="shared" si="30"/>
        <v>ok</v>
      </c>
      <c r="AA83" s="75" t="str">
        <f t="shared" si="31"/>
        <v>ok</v>
      </c>
    </row>
    <row r="84" spans="1:27" ht="50.1" customHeight="1" x14ac:dyDescent="0.2">
      <c r="A84" s="99">
        <v>81</v>
      </c>
      <c r="B84" s="100"/>
      <c r="C84" s="90"/>
      <c r="D84" s="105"/>
      <c r="E84" s="102"/>
      <c r="F84" s="103"/>
      <c r="G84" s="104"/>
      <c r="H84" s="95" t="str">
        <f t="shared" si="17"/>
        <v/>
      </c>
      <c r="I84" s="96">
        <f t="shared" si="18"/>
        <v>0</v>
      </c>
      <c r="J84" s="76" t="str">
        <f t="shared" si="19"/>
        <v/>
      </c>
      <c r="K84" s="76" t="str">
        <f t="shared" si="20"/>
        <v/>
      </c>
      <c r="L84" s="76" t="str">
        <f t="shared" si="21"/>
        <v>0.00</v>
      </c>
      <c r="P84" s="76" t="str">
        <f t="shared" si="22"/>
        <v/>
      </c>
      <c r="Q84" s="76" t="str">
        <f t="shared" si="23"/>
        <v/>
      </c>
      <c r="R84" s="76" t="str">
        <f t="shared" si="24"/>
        <v/>
      </c>
      <c r="S84" s="76" t="str">
        <f t="shared" si="25"/>
        <v/>
      </c>
      <c r="T84" s="76" t="str">
        <f t="shared" si="26"/>
        <v/>
      </c>
      <c r="U84" s="76" t="str">
        <f t="shared" si="27"/>
        <v/>
      </c>
      <c r="X84" s="76">
        <f t="shared" si="28"/>
        <v>0</v>
      </c>
      <c r="Y84" s="76">
        <f t="shared" si="29"/>
        <v>1</v>
      </c>
      <c r="Z84" s="76" t="str">
        <f t="shared" si="30"/>
        <v>ok</v>
      </c>
      <c r="AA84" s="75" t="str">
        <f t="shared" si="31"/>
        <v>ok</v>
      </c>
    </row>
    <row r="85" spans="1:27" ht="50.1" customHeight="1" x14ac:dyDescent="0.2">
      <c r="A85" s="99">
        <v>82</v>
      </c>
      <c r="B85" s="100"/>
      <c r="C85" s="90"/>
      <c r="D85" s="105"/>
      <c r="E85" s="102"/>
      <c r="F85" s="103"/>
      <c r="G85" s="104"/>
      <c r="H85" s="95" t="str">
        <f t="shared" si="17"/>
        <v/>
      </c>
      <c r="I85" s="96">
        <f t="shared" si="18"/>
        <v>0</v>
      </c>
      <c r="J85" s="76" t="str">
        <f t="shared" si="19"/>
        <v/>
      </c>
      <c r="K85" s="76" t="str">
        <f t="shared" si="20"/>
        <v/>
      </c>
      <c r="L85" s="76" t="str">
        <f t="shared" si="21"/>
        <v>0.00</v>
      </c>
      <c r="P85" s="76" t="str">
        <f t="shared" si="22"/>
        <v/>
      </c>
      <c r="Q85" s="76" t="str">
        <f t="shared" si="23"/>
        <v/>
      </c>
      <c r="R85" s="76" t="str">
        <f t="shared" si="24"/>
        <v/>
      </c>
      <c r="S85" s="76" t="str">
        <f t="shared" si="25"/>
        <v/>
      </c>
      <c r="T85" s="76" t="str">
        <f t="shared" si="26"/>
        <v/>
      </c>
      <c r="U85" s="76" t="str">
        <f t="shared" si="27"/>
        <v/>
      </c>
      <c r="X85" s="76">
        <f t="shared" si="28"/>
        <v>0</v>
      </c>
      <c r="Y85" s="76">
        <f t="shared" si="29"/>
        <v>1</v>
      </c>
      <c r="Z85" s="76" t="str">
        <f t="shared" si="30"/>
        <v>ok</v>
      </c>
      <c r="AA85" s="75" t="str">
        <f t="shared" si="31"/>
        <v>ok</v>
      </c>
    </row>
    <row r="86" spans="1:27" ht="50.1" customHeight="1" x14ac:dyDescent="0.2">
      <c r="A86" s="99">
        <v>83</v>
      </c>
      <c r="B86" s="100"/>
      <c r="C86" s="90"/>
      <c r="D86" s="105"/>
      <c r="E86" s="102"/>
      <c r="F86" s="103"/>
      <c r="G86" s="104"/>
      <c r="H86" s="95" t="str">
        <f t="shared" si="17"/>
        <v/>
      </c>
      <c r="I86" s="96">
        <f t="shared" si="18"/>
        <v>0</v>
      </c>
      <c r="J86" s="76" t="str">
        <f t="shared" si="19"/>
        <v/>
      </c>
      <c r="K86" s="76" t="str">
        <f t="shared" si="20"/>
        <v/>
      </c>
      <c r="L86" s="76" t="str">
        <f t="shared" si="21"/>
        <v>0.00</v>
      </c>
      <c r="P86" s="76" t="str">
        <f t="shared" si="22"/>
        <v/>
      </c>
      <c r="Q86" s="76" t="str">
        <f t="shared" si="23"/>
        <v/>
      </c>
      <c r="R86" s="76" t="str">
        <f t="shared" si="24"/>
        <v/>
      </c>
      <c r="S86" s="76" t="str">
        <f t="shared" si="25"/>
        <v/>
      </c>
      <c r="T86" s="76" t="str">
        <f t="shared" si="26"/>
        <v/>
      </c>
      <c r="U86" s="76" t="str">
        <f t="shared" si="27"/>
        <v/>
      </c>
      <c r="X86" s="76">
        <f t="shared" si="28"/>
        <v>0</v>
      </c>
      <c r="Y86" s="76">
        <f t="shared" si="29"/>
        <v>1</v>
      </c>
      <c r="Z86" s="76" t="str">
        <f t="shared" si="30"/>
        <v>ok</v>
      </c>
      <c r="AA86" s="75" t="str">
        <f t="shared" si="31"/>
        <v>ok</v>
      </c>
    </row>
    <row r="87" spans="1:27" ht="50.1" customHeight="1" x14ac:dyDescent="0.2">
      <c r="A87" s="99">
        <v>84</v>
      </c>
      <c r="B87" s="100"/>
      <c r="C87" s="90"/>
      <c r="D87" s="105"/>
      <c r="E87" s="102"/>
      <c r="F87" s="103"/>
      <c r="G87" s="104"/>
      <c r="H87" s="95" t="str">
        <f t="shared" si="17"/>
        <v/>
      </c>
      <c r="I87" s="96">
        <f t="shared" si="18"/>
        <v>0</v>
      </c>
      <c r="J87" s="76" t="str">
        <f t="shared" si="19"/>
        <v/>
      </c>
      <c r="K87" s="76" t="str">
        <f t="shared" si="20"/>
        <v/>
      </c>
      <c r="L87" s="76" t="str">
        <f t="shared" si="21"/>
        <v>0.00</v>
      </c>
      <c r="P87" s="76" t="str">
        <f t="shared" si="22"/>
        <v/>
      </c>
      <c r="Q87" s="76" t="str">
        <f t="shared" si="23"/>
        <v/>
      </c>
      <c r="R87" s="76" t="str">
        <f t="shared" si="24"/>
        <v/>
      </c>
      <c r="S87" s="76" t="str">
        <f t="shared" si="25"/>
        <v/>
      </c>
      <c r="T87" s="76" t="str">
        <f t="shared" si="26"/>
        <v/>
      </c>
      <c r="U87" s="76" t="str">
        <f t="shared" si="27"/>
        <v/>
      </c>
      <c r="X87" s="76">
        <f t="shared" si="28"/>
        <v>0</v>
      </c>
      <c r="Y87" s="76">
        <f t="shared" si="29"/>
        <v>1</v>
      </c>
      <c r="Z87" s="76" t="str">
        <f t="shared" si="30"/>
        <v>ok</v>
      </c>
      <c r="AA87" s="75" t="str">
        <f t="shared" si="31"/>
        <v>ok</v>
      </c>
    </row>
    <row r="88" spans="1:27" ht="50.1" customHeight="1" x14ac:dyDescent="0.2">
      <c r="A88" s="99">
        <v>85</v>
      </c>
      <c r="B88" s="100"/>
      <c r="C88" s="90"/>
      <c r="D88" s="105"/>
      <c r="E88" s="102"/>
      <c r="F88" s="103"/>
      <c r="G88" s="104"/>
      <c r="H88" s="95" t="str">
        <f t="shared" si="17"/>
        <v/>
      </c>
      <c r="I88" s="96">
        <f t="shared" si="18"/>
        <v>0</v>
      </c>
      <c r="J88" s="76" t="str">
        <f t="shared" si="19"/>
        <v/>
      </c>
      <c r="K88" s="76" t="str">
        <f t="shared" si="20"/>
        <v/>
      </c>
      <c r="L88" s="76" t="str">
        <f t="shared" si="21"/>
        <v>0.00</v>
      </c>
      <c r="P88" s="76" t="str">
        <f t="shared" si="22"/>
        <v/>
      </c>
      <c r="Q88" s="76" t="str">
        <f t="shared" si="23"/>
        <v/>
      </c>
      <c r="R88" s="76" t="str">
        <f t="shared" si="24"/>
        <v/>
      </c>
      <c r="S88" s="76" t="str">
        <f t="shared" si="25"/>
        <v/>
      </c>
      <c r="T88" s="76" t="str">
        <f t="shared" si="26"/>
        <v/>
      </c>
      <c r="U88" s="76" t="str">
        <f t="shared" si="27"/>
        <v/>
      </c>
      <c r="X88" s="76">
        <f t="shared" si="28"/>
        <v>0</v>
      </c>
      <c r="Y88" s="76">
        <f t="shared" si="29"/>
        <v>1</v>
      </c>
      <c r="Z88" s="76" t="str">
        <f t="shared" si="30"/>
        <v>ok</v>
      </c>
      <c r="AA88" s="75" t="str">
        <f t="shared" si="31"/>
        <v>ok</v>
      </c>
    </row>
    <row r="89" spans="1:27" ht="50.1" customHeight="1" x14ac:dyDescent="0.2">
      <c r="A89" s="99">
        <v>86</v>
      </c>
      <c r="B89" s="100"/>
      <c r="C89" s="90"/>
      <c r="D89" s="105"/>
      <c r="E89" s="102"/>
      <c r="F89" s="103"/>
      <c r="G89" s="104"/>
      <c r="H89" s="95" t="str">
        <f t="shared" si="17"/>
        <v/>
      </c>
      <c r="I89" s="96">
        <f t="shared" si="18"/>
        <v>0</v>
      </c>
      <c r="J89" s="76" t="str">
        <f t="shared" si="19"/>
        <v/>
      </c>
      <c r="K89" s="76" t="str">
        <f t="shared" si="20"/>
        <v/>
      </c>
      <c r="L89" s="76" t="str">
        <f t="shared" si="21"/>
        <v>0.00</v>
      </c>
      <c r="P89" s="76" t="str">
        <f t="shared" si="22"/>
        <v/>
      </c>
      <c r="Q89" s="76" t="str">
        <f t="shared" si="23"/>
        <v/>
      </c>
      <c r="R89" s="76" t="str">
        <f t="shared" si="24"/>
        <v/>
      </c>
      <c r="S89" s="76" t="str">
        <f t="shared" si="25"/>
        <v/>
      </c>
      <c r="T89" s="76" t="str">
        <f t="shared" si="26"/>
        <v/>
      </c>
      <c r="U89" s="76" t="str">
        <f t="shared" si="27"/>
        <v/>
      </c>
      <c r="X89" s="76">
        <f t="shared" si="28"/>
        <v>0</v>
      </c>
      <c r="Y89" s="76">
        <f t="shared" si="29"/>
        <v>1</v>
      </c>
      <c r="Z89" s="76" t="str">
        <f t="shared" si="30"/>
        <v>ok</v>
      </c>
      <c r="AA89" s="75" t="str">
        <f t="shared" si="31"/>
        <v>ok</v>
      </c>
    </row>
    <row r="90" spans="1:27" ht="50.1" customHeight="1" x14ac:dyDescent="0.2">
      <c r="A90" s="99">
        <v>87</v>
      </c>
      <c r="B90" s="100"/>
      <c r="C90" s="90"/>
      <c r="D90" s="105"/>
      <c r="E90" s="102"/>
      <c r="F90" s="103"/>
      <c r="G90" s="104"/>
      <c r="H90" s="95" t="str">
        <f t="shared" si="17"/>
        <v/>
      </c>
      <c r="I90" s="96">
        <f t="shared" si="18"/>
        <v>0</v>
      </c>
      <c r="J90" s="76" t="str">
        <f t="shared" si="19"/>
        <v/>
      </c>
      <c r="K90" s="76" t="str">
        <f t="shared" si="20"/>
        <v/>
      </c>
      <c r="L90" s="76" t="str">
        <f t="shared" si="21"/>
        <v>0.00</v>
      </c>
      <c r="P90" s="76" t="str">
        <f t="shared" si="22"/>
        <v/>
      </c>
      <c r="Q90" s="76" t="str">
        <f t="shared" si="23"/>
        <v/>
      </c>
      <c r="R90" s="76" t="str">
        <f t="shared" si="24"/>
        <v/>
      </c>
      <c r="S90" s="76" t="str">
        <f t="shared" si="25"/>
        <v/>
      </c>
      <c r="T90" s="76" t="str">
        <f t="shared" si="26"/>
        <v/>
      </c>
      <c r="U90" s="76" t="str">
        <f t="shared" si="27"/>
        <v/>
      </c>
      <c r="X90" s="76">
        <f t="shared" si="28"/>
        <v>0</v>
      </c>
      <c r="Y90" s="76">
        <f t="shared" si="29"/>
        <v>1</v>
      </c>
      <c r="Z90" s="76" t="str">
        <f t="shared" si="30"/>
        <v>ok</v>
      </c>
      <c r="AA90" s="75" t="str">
        <f t="shared" si="31"/>
        <v>ok</v>
      </c>
    </row>
    <row r="91" spans="1:27" ht="50.1" customHeight="1" x14ac:dyDescent="0.2">
      <c r="A91" s="99">
        <v>88</v>
      </c>
      <c r="B91" s="100"/>
      <c r="C91" s="90"/>
      <c r="D91" s="105"/>
      <c r="E91" s="102"/>
      <c r="F91" s="103"/>
      <c r="G91" s="104"/>
      <c r="H91" s="95" t="str">
        <f t="shared" si="17"/>
        <v/>
      </c>
      <c r="I91" s="96">
        <f t="shared" si="18"/>
        <v>0</v>
      </c>
      <c r="J91" s="76" t="str">
        <f t="shared" si="19"/>
        <v/>
      </c>
      <c r="K91" s="76" t="str">
        <f t="shared" si="20"/>
        <v/>
      </c>
      <c r="L91" s="76" t="str">
        <f t="shared" si="21"/>
        <v>0.00</v>
      </c>
      <c r="P91" s="76" t="str">
        <f t="shared" si="22"/>
        <v/>
      </c>
      <c r="Q91" s="76" t="str">
        <f t="shared" si="23"/>
        <v/>
      </c>
      <c r="R91" s="76" t="str">
        <f t="shared" si="24"/>
        <v/>
      </c>
      <c r="S91" s="76" t="str">
        <f t="shared" si="25"/>
        <v/>
      </c>
      <c r="T91" s="76" t="str">
        <f t="shared" si="26"/>
        <v/>
      </c>
      <c r="U91" s="76" t="str">
        <f t="shared" si="27"/>
        <v/>
      </c>
      <c r="X91" s="76">
        <f t="shared" si="28"/>
        <v>0</v>
      </c>
      <c r="Y91" s="76">
        <f t="shared" si="29"/>
        <v>1</v>
      </c>
      <c r="Z91" s="76" t="str">
        <f t="shared" si="30"/>
        <v>ok</v>
      </c>
      <c r="AA91" s="75" t="str">
        <f t="shared" si="31"/>
        <v>ok</v>
      </c>
    </row>
    <row r="92" spans="1:27" ht="50.1" customHeight="1" x14ac:dyDescent="0.2">
      <c r="A92" s="99">
        <v>89</v>
      </c>
      <c r="B92" s="100"/>
      <c r="C92" s="90"/>
      <c r="D92" s="105"/>
      <c r="E92" s="102"/>
      <c r="F92" s="103"/>
      <c r="G92" s="104"/>
      <c r="H92" s="95" t="str">
        <f t="shared" si="17"/>
        <v/>
      </c>
      <c r="I92" s="96">
        <f t="shared" si="18"/>
        <v>0</v>
      </c>
      <c r="J92" s="76" t="str">
        <f t="shared" si="19"/>
        <v/>
      </c>
      <c r="K92" s="76" t="str">
        <f t="shared" si="20"/>
        <v/>
      </c>
      <c r="L92" s="76" t="str">
        <f t="shared" si="21"/>
        <v>0.00</v>
      </c>
      <c r="P92" s="76" t="str">
        <f t="shared" si="22"/>
        <v/>
      </c>
      <c r="Q92" s="76" t="str">
        <f t="shared" si="23"/>
        <v/>
      </c>
      <c r="R92" s="76" t="str">
        <f t="shared" si="24"/>
        <v/>
      </c>
      <c r="S92" s="76" t="str">
        <f t="shared" si="25"/>
        <v/>
      </c>
      <c r="T92" s="76" t="str">
        <f t="shared" si="26"/>
        <v/>
      </c>
      <c r="U92" s="76" t="str">
        <f t="shared" si="27"/>
        <v/>
      </c>
      <c r="X92" s="76">
        <f t="shared" si="28"/>
        <v>0</v>
      </c>
      <c r="Y92" s="76">
        <f t="shared" si="29"/>
        <v>1</v>
      </c>
      <c r="Z92" s="76" t="str">
        <f t="shared" si="30"/>
        <v>ok</v>
      </c>
      <c r="AA92" s="75" t="str">
        <f t="shared" si="31"/>
        <v>ok</v>
      </c>
    </row>
    <row r="93" spans="1:27" ht="50.1" customHeight="1" x14ac:dyDescent="0.2">
      <c r="A93" s="99">
        <v>90</v>
      </c>
      <c r="B93" s="100"/>
      <c r="C93" s="90"/>
      <c r="D93" s="105"/>
      <c r="E93" s="102"/>
      <c r="F93" s="103"/>
      <c r="G93" s="104"/>
      <c r="H93" s="95" t="str">
        <f t="shared" si="17"/>
        <v/>
      </c>
      <c r="I93" s="96">
        <f t="shared" si="18"/>
        <v>0</v>
      </c>
      <c r="J93" s="76" t="str">
        <f t="shared" si="19"/>
        <v/>
      </c>
      <c r="K93" s="76" t="str">
        <f t="shared" si="20"/>
        <v/>
      </c>
      <c r="L93" s="76" t="str">
        <f t="shared" si="21"/>
        <v>0.00</v>
      </c>
      <c r="P93" s="76" t="str">
        <f t="shared" si="22"/>
        <v/>
      </c>
      <c r="Q93" s="76" t="str">
        <f t="shared" si="23"/>
        <v/>
      </c>
      <c r="R93" s="76" t="str">
        <f t="shared" si="24"/>
        <v/>
      </c>
      <c r="S93" s="76" t="str">
        <f t="shared" si="25"/>
        <v/>
      </c>
      <c r="T93" s="76" t="str">
        <f t="shared" si="26"/>
        <v/>
      </c>
      <c r="U93" s="76" t="str">
        <f t="shared" si="27"/>
        <v/>
      </c>
      <c r="X93" s="76">
        <f t="shared" si="28"/>
        <v>0</v>
      </c>
      <c r="Y93" s="76">
        <f t="shared" si="29"/>
        <v>1</v>
      </c>
      <c r="Z93" s="76" t="str">
        <f t="shared" si="30"/>
        <v>ok</v>
      </c>
      <c r="AA93" s="75" t="str">
        <f t="shared" si="31"/>
        <v>ok</v>
      </c>
    </row>
    <row r="94" spans="1:27" ht="50.1" customHeight="1" x14ac:dyDescent="0.2">
      <c r="A94" s="99">
        <v>91</v>
      </c>
      <c r="B94" s="100"/>
      <c r="C94" s="90"/>
      <c r="D94" s="105"/>
      <c r="E94" s="102"/>
      <c r="F94" s="103"/>
      <c r="G94" s="104"/>
      <c r="H94" s="95" t="str">
        <f t="shared" si="17"/>
        <v/>
      </c>
      <c r="I94" s="96">
        <f t="shared" si="18"/>
        <v>0</v>
      </c>
      <c r="J94" s="76" t="str">
        <f t="shared" si="19"/>
        <v/>
      </c>
      <c r="K94" s="76" t="str">
        <f t="shared" si="20"/>
        <v/>
      </c>
      <c r="L94" s="76" t="str">
        <f t="shared" si="21"/>
        <v>0.00</v>
      </c>
      <c r="P94" s="76" t="str">
        <f t="shared" si="22"/>
        <v/>
      </c>
      <c r="Q94" s="76" t="str">
        <f t="shared" si="23"/>
        <v/>
      </c>
      <c r="R94" s="76" t="str">
        <f t="shared" si="24"/>
        <v/>
      </c>
      <c r="S94" s="76" t="str">
        <f t="shared" si="25"/>
        <v/>
      </c>
      <c r="T94" s="76" t="str">
        <f t="shared" si="26"/>
        <v/>
      </c>
      <c r="U94" s="76" t="str">
        <f t="shared" si="27"/>
        <v/>
      </c>
      <c r="X94" s="76">
        <f t="shared" si="28"/>
        <v>0</v>
      </c>
      <c r="Y94" s="76">
        <f t="shared" si="29"/>
        <v>1</v>
      </c>
      <c r="Z94" s="76" t="str">
        <f t="shared" si="30"/>
        <v>ok</v>
      </c>
      <c r="AA94" s="75" t="str">
        <f t="shared" si="31"/>
        <v>ok</v>
      </c>
    </row>
    <row r="95" spans="1:27" ht="50.1" customHeight="1" x14ac:dyDescent="0.2">
      <c r="A95" s="99">
        <v>92</v>
      </c>
      <c r="B95" s="100"/>
      <c r="C95" s="90"/>
      <c r="D95" s="105"/>
      <c r="E95" s="102"/>
      <c r="F95" s="103"/>
      <c r="G95" s="104"/>
      <c r="H95" s="95" t="str">
        <f t="shared" si="17"/>
        <v/>
      </c>
      <c r="I95" s="96">
        <f t="shared" si="18"/>
        <v>0</v>
      </c>
      <c r="J95" s="76" t="str">
        <f t="shared" si="19"/>
        <v/>
      </c>
      <c r="K95" s="76" t="str">
        <f t="shared" si="20"/>
        <v/>
      </c>
      <c r="L95" s="76" t="str">
        <f t="shared" si="21"/>
        <v>0.00</v>
      </c>
      <c r="P95" s="76" t="str">
        <f t="shared" si="22"/>
        <v/>
      </c>
      <c r="Q95" s="76" t="str">
        <f t="shared" si="23"/>
        <v/>
      </c>
      <c r="R95" s="76" t="str">
        <f t="shared" si="24"/>
        <v/>
      </c>
      <c r="S95" s="76" t="str">
        <f t="shared" si="25"/>
        <v/>
      </c>
      <c r="T95" s="76" t="str">
        <f t="shared" si="26"/>
        <v/>
      </c>
      <c r="U95" s="76" t="str">
        <f t="shared" si="27"/>
        <v/>
      </c>
      <c r="X95" s="76">
        <f t="shared" si="28"/>
        <v>0</v>
      </c>
      <c r="Y95" s="76">
        <f t="shared" si="29"/>
        <v>1</v>
      </c>
      <c r="Z95" s="76" t="str">
        <f t="shared" si="30"/>
        <v>ok</v>
      </c>
      <c r="AA95" s="75" t="str">
        <f t="shared" si="31"/>
        <v>ok</v>
      </c>
    </row>
    <row r="96" spans="1:27" ht="50.1" customHeight="1" x14ac:dyDescent="0.2">
      <c r="A96" s="99">
        <v>93</v>
      </c>
      <c r="B96" s="100"/>
      <c r="C96" s="90"/>
      <c r="D96" s="105"/>
      <c r="E96" s="102"/>
      <c r="F96" s="103"/>
      <c r="G96" s="104"/>
      <c r="H96" s="95" t="str">
        <f t="shared" si="17"/>
        <v/>
      </c>
      <c r="I96" s="96">
        <f t="shared" si="18"/>
        <v>0</v>
      </c>
      <c r="J96" s="76" t="str">
        <f t="shared" si="19"/>
        <v/>
      </c>
      <c r="K96" s="76" t="str">
        <f t="shared" si="20"/>
        <v/>
      </c>
      <c r="L96" s="76" t="str">
        <f t="shared" si="21"/>
        <v>0.00</v>
      </c>
      <c r="P96" s="76" t="str">
        <f t="shared" si="22"/>
        <v/>
      </c>
      <c r="Q96" s="76" t="str">
        <f t="shared" si="23"/>
        <v/>
      </c>
      <c r="R96" s="76" t="str">
        <f t="shared" si="24"/>
        <v/>
      </c>
      <c r="S96" s="76" t="str">
        <f t="shared" si="25"/>
        <v/>
      </c>
      <c r="T96" s="76" t="str">
        <f t="shared" si="26"/>
        <v/>
      </c>
      <c r="U96" s="76" t="str">
        <f t="shared" si="27"/>
        <v/>
      </c>
      <c r="X96" s="76">
        <f t="shared" si="28"/>
        <v>0</v>
      </c>
      <c r="Y96" s="76">
        <f t="shared" si="29"/>
        <v>1</v>
      </c>
      <c r="Z96" s="76" t="str">
        <f t="shared" si="30"/>
        <v>ok</v>
      </c>
      <c r="AA96" s="75" t="str">
        <f t="shared" si="31"/>
        <v>ok</v>
      </c>
    </row>
    <row r="97" spans="1:27" ht="50.1" customHeight="1" x14ac:dyDescent="0.2">
      <c r="A97" s="99">
        <v>94</v>
      </c>
      <c r="B97" s="100"/>
      <c r="C97" s="90"/>
      <c r="D97" s="105"/>
      <c r="E97" s="102"/>
      <c r="F97" s="103"/>
      <c r="G97" s="104"/>
      <c r="H97" s="95" t="str">
        <f t="shared" si="17"/>
        <v/>
      </c>
      <c r="I97" s="96">
        <f t="shared" si="18"/>
        <v>0</v>
      </c>
      <c r="J97" s="76" t="str">
        <f t="shared" si="19"/>
        <v/>
      </c>
      <c r="K97" s="76" t="str">
        <f t="shared" si="20"/>
        <v/>
      </c>
      <c r="L97" s="76" t="str">
        <f t="shared" si="21"/>
        <v>0.00</v>
      </c>
      <c r="P97" s="76" t="str">
        <f t="shared" si="22"/>
        <v/>
      </c>
      <c r="Q97" s="76" t="str">
        <f t="shared" si="23"/>
        <v/>
      </c>
      <c r="R97" s="76" t="str">
        <f t="shared" si="24"/>
        <v/>
      </c>
      <c r="S97" s="76" t="str">
        <f t="shared" si="25"/>
        <v/>
      </c>
      <c r="T97" s="76" t="str">
        <f t="shared" si="26"/>
        <v/>
      </c>
      <c r="U97" s="76" t="str">
        <f t="shared" si="27"/>
        <v/>
      </c>
      <c r="X97" s="76">
        <f t="shared" si="28"/>
        <v>0</v>
      </c>
      <c r="Y97" s="76">
        <f t="shared" si="29"/>
        <v>1</v>
      </c>
      <c r="Z97" s="76" t="str">
        <f t="shared" si="30"/>
        <v>ok</v>
      </c>
      <c r="AA97" s="75" t="str">
        <f t="shared" si="31"/>
        <v>ok</v>
      </c>
    </row>
    <row r="98" spans="1:27" ht="50.1" customHeight="1" x14ac:dyDescent="0.2">
      <c r="A98" s="99">
        <v>95</v>
      </c>
      <c r="B98" s="100"/>
      <c r="C98" s="90"/>
      <c r="D98" s="105"/>
      <c r="E98" s="102"/>
      <c r="F98" s="103"/>
      <c r="G98" s="104"/>
      <c r="H98" s="95" t="str">
        <f t="shared" si="17"/>
        <v/>
      </c>
      <c r="I98" s="96">
        <f t="shared" si="18"/>
        <v>0</v>
      </c>
      <c r="J98" s="76" t="str">
        <f t="shared" si="19"/>
        <v/>
      </c>
      <c r="K98" s="76" t="str">
        <f t="shared" si="20"/>
        <v/>
      </c>
      <c r="L98" s="76" t="str">
        <f t="shared" si="21"/>
        <v>0.00</v>
      </c>
      <c r="P98" s="76" t="str">
        <f t="shared" si="22"/>
        <v/>
      </c>
      <c r="Q98" s="76" t="str">
        <f t="shared" si="23"/>
        <v/>
      </c>
      <c r="R98" s="76" t="str">
        <f t="shared" si="24"/>
        <v/>
      </c>
      <c r="S98" s="76" t="str">
        <f t="shared" si="25"/>
        <v/>
      </c>
      <c r="T98" s="76" t="str">
        <f t="shared" si="26"/>
        <v/>
      </c>
      <c r="U98" s="76" t="str">
        <f t="shared" si="27"/>
        <v/>
      </c>
      <c r="X98" s="76">
        <f t="shared" si="28"/>
        <v>0</v>
      </c>
      <c r="Y98" s="76">
        <f t="shared" si="29"/>
        <v>1</v>
      </c>
      <c r="Z98" s="76" t="str">
        <f t="shared" si="30"/>
        <v>ok</v>
      </c>
      <c r="AA98" s="75" t="str">
        <f t="shared" si="31"/>
        <v>ok</v>
      </c>
    </row>
    <row r="99" spans="1:27" ht="50.1" customHeight="1" x14ac:dyDescent="0.2">
      <c r="A99" s="99">
        <v>96</v>
      </c>
      <c r="B99" s="100"/>
      <c r="C99" s="90"/>
      <c r="D99" s="105"/>
      <c r="E99" s="102"/>
      <c r="F99" s="103"/>
      <c r="G99" s="104"/>
      <c r="H99" s="95" t="str">
        <f t="shared" si="17"/>
        <v/>
      </c>
      <c r="I99" s="96">
        <f t="shared" si="18"/>
        <v>0</v>
      </c>
      <c r="J99" s="76" t="str">
        <f t="shared" si="19"/>
        <v/>
      </c>
      <c r="K99" s="76" t="str">
        <f t="shared" si="20"/>
        <v/>
      </c>
      <c r="L99" s="76" t="str">
        <f t="shared" si="21"/>
        <v>0.00</v>
      </c>
      <c r="P99" s="76" t="str">
        <f t="shared" si="22"/>
        <v/>
      </c>
      <c r="Q99" s="76" t="str">
        <f t="shared" si="23"/>
        <v/>
      </c>
      <c r="R99" s="76" t="str">
        <f t="shared" si="24"/>
        <v/>
      </c>
      <c r="S99" s="76" t="str">
        <f t="shared" si="25"/>
        <v/>
      </c>
      <c r="T99" s="76" t="str">
        <f t="shared" si="26"/>
        <v/>
      </c>
      <c r="U99" s="76" t="str">
        <f t="shared" si="27"/>
        <v/>
      </c>
      <c r="X99" s="76">
        <f t="shared" si="28"/>
        <v>0</v>
      </c>
      <c r="Y99" s="76">
        <f t="shared" si="29"/>
        <v>1</v>
      </c>
      <c r="Z99" s="76" t="str">
        <f t="shared" si="30"/>
        <v>ok</v>
      </c>
      <c r="AA99" s="75" t="str">
        <f t="shared" si="31"/>
        <v>ok</v>
      </c>
    </row>
    <row r="100" spans="1:27" ht="50.1" customHeight="1" x14ac:dyDescent="0.2">
      <c r="A100" s="99">
        <v>97</v>
      </c>
      <c r="B100" s="100"/>
      <c r="C100" s="90"/>
      <c r="D100" s="105"/>
      <c r="E100" s="102"/>
      <c r="F100" s="103"/>
      <c r="G100" s="104"/>
      <c r="H100" s="95" t="str">
        <f t="shared" si="17"/>
        <v/>
      </c>
      <c r="I100" s="96">
        <f t="shared" si="18"/>
        <v>0</v>
      </c>
      <c r="J100" s="76" t="str">
        <f t="shared" si="19"/>
        <v/>
      </c>
      <c r="K100" s="76" t="str">
        <f t="shared" si="20"/>
        <v/>
      </c>
      <c r="L100" s="76" t="str">
        <f t="shared" si="21"/>
        <v>0.00</v>
      </c>
      <c r="P100" s="76" t="str">
        <f t="shared" si="22"/>
        <v/>
      </c>
      <c r="Q100" s="76" t="str">
        <f t="shared" si="23"/>
        <v/>
      </c>
      <c r="R100" s="76" t="str">
        <f t="shared" si="24"/>
        <v/>
      </c>
      <c r="S100" s="76" t="str">
        <f t="shared" si="25"/>
        <v/>
      </c>
      <c r="T100" s="76" t="str">
        <f t="shared" si="26"/>
        <v/>
      </c>
      <c r="U100" s="76" t="str">
        <f t="shared" si="27"/>
        <v/>
      </c>
      <c r="X100" s="76">
        <f t="shared" si="28"/>
        <v>0</v>
      </c>
      <c r="Y100" s="76">
        <f t="shared" si="29"/>
        <v>1</v>
      </c>
      <c r="Z100" s="76" t="str">
        <f t="shared" si="30"/>
        <v>ok</v>
      </c>
      <c r="AA100" s="75" t="str">
        <f t="shared" si="31"/>
        <v>ok</v>
      </c>
    </row>
    <row r="101" spans="1:27" ht="50.1" customHeight="1" x14ac:dyDescent="0.2">
      <c r="A101" s="99">
        <v>98</v>
      </c>
      <c r="B101" s="100"/>
      <c r="C101" s="90"/>
      <c r="D101" s="105"/>
      <c r="E101" s="102"/>
      <c r="F101" s="103"/>
      <c r="G101" s="104"/>
      <c r="H101" s="95" t="str">
        <f t="shared" si="17"/>
        <v/>
      </c>
      <c r="I101" s="96">
        <f t="shared" si="18"/>
        <v>0</v>
      </c>
      <c r="J101" s="76" t="str">
        <f t="shared" si="19"/>
        <v/>
      </c>
      <c r="K101" s="76" t="str">
        <f t="shared" si="20"/>
        <v/>
      </c>
      <c r="L101" s="76" t="str">
        <f t="shared" si="21"/>
        <v>0.00</v>
      </c>
      <c r="P101" s="76" t="str">
        <f t="shared" si="22"/>
        <v/>
      </c>
      <c r="Q101" s="76" t="str">
        <f t="shared" si="23"/>
        <v/>
      </c>
      <c r="R101" s="76" t="str">
        <f t="shared" si="24"/>
        <v/>
      </c>
      <c r="S101" s="76" t="str">
        <f t="shared" si="25"/>
        <v/>
      </c>
      <c r="T101" s="76" t="str">
        <f t="shared" si="26"/>
        <v/>
      </c>
      <c r="U101" s="76" t="str">
        <f t="shared" si="27"/>
        <v/>
      </c>
      <c r="X101" s="76">
        <f t="shared" si="28"/>
        <v>0</v>
      </c>
      <c r="Y101" s="76">
        <f t="shared" si="29"/>
        <v>1</v>
      </c>
      <c r="Z101" s="76" t="str">
        <f t="shared" si="30"/>
        <v>ok</v>
      </c>
      <c r="AA101" s="75" t="str">
        <f t="shared" si="31"/>
        <v>ok</v>
      </c>
    </row>
    <row r="102" spans="1:27" ht="50.1" customHeight="1" x14ac:dyDescent="0.2">
      <c r="A102" s="99">
        <v>99</v>
      </c>
      <c r="B102" s="100"/>
      <c r="C102" s="90"/>
      <c r="D102" s="105"/>
      <c r="E102" s="102"/>
      <c r="F102" s="103"/>
      <c r="G102" s="104"/>
      <c r="H102" s="95" t="str">
        <f t="shared" si="17"/>
        <v/>
      </c>
      <c r="I102" s="96">
        <f t="shared" si="18"/>
        <v>0</v>
      </c>
      <c r="J102" s="76" t="str">
        <f t="shared" si="19"/>
        <v/>
      </c>
      <c r="K102" s="76" t="str">
        <f t="shared" si="20"/>
        <v/>
      </c>
      <c r="L102" s="76" t="str">
        <f t="shared" si="21"/>
        <v>0.00</v>
      </c>
      <c r="P102" s="76" t="str">
        <f t="shared" si="22"/>
        <v/>
      </c>
      <c r="Q102" s="76" t="str">
        <f t="shared" si="23"/>
        <v/>
      </c>
      <c r="R102" s="76" t="str">
        <f t="shared" si="24"/>
        <v/>
      </c>
      <c r="S102" s="76" t="str">
        <f t="shared" si="25"/>
        <v/>
      </c>
      <c r="T102" s="76" t="str">
        <f t="shared" si="26"/>
        <v/>
      </c>
      <c r="U102" s="76" t="str">
        <f t="shared" si="27"/>
        <v/>
      </c>
      <c r="X102" s="76">
        <f t="shared" si="28"/>
        <v>0</v>
      </c>
      <c r="Y102" s="76">
        <f t="shared" si="29"/>
        <v>1</v>
      </c>
      <c r="Z102" s="76" t="str">
        <f t="shared" si="30"/>
        <v>ok</v>
      </c>
      <c r="AA102" s="75" t="str">
        <f t="shared" si="31"/>
        <v>ok</v>
      </c>
    </row>
    <row r="103" spans="1:27" ht="50.1" customHeight="1" x14ac:dyDescent="0.2">
      <c r="A103" s="99">
        <v>100</v>
      </c>
      <c r="B103" s="100"/>
      <c r="C103" s="90"/>
      <c r="D103" s="105"/>
      <c r="E103" s="102"/>
      <c r="F103" s="103"/>
      <c r="G103" s="104"/>
      <c r="H103" s="95" t="str">
        <f t="shared" si="17"/>
        <v/>
      </c>
      <c r="I103" s="96">
        <f t="shared" si="18"/>
        <v>0</v>
      </c>
      <c r="J103" s="76" t="str">
        <f t="shared" si="19"/>
        <v/>
      </c>
      <c r="K103" s="76" t="str">
        <f t="shared" si="20"/>
        <v/>
      </c>
      <c r="L103" s="76" t="str">
        <f t="shared" si="21"/>
        <v>0.00</v>
      </c>
      <c r="P103" s="76" t="str">
        <f t="shared" si="22"/>
        <v/>
      </c>
      <c r="Q103" s="76" t="str">
        <f t="shared" si="23"/>
        <v/>
      </c>
      <c r="R103" s="76" t="str">
        <f t="shared" si="24"/>
        <v/>
      </c>
      <c r="S103" s="76" t="str">
        <f t="shared" si="25"/>
        <v/>
      </c>
      <c r="T103" s="76" t="str">
        <f t="shared" si="26"/>
        <v/>
      </c>
      <c r="U103" s="76" t="str">
        <f t="shared" si="27"/>
        <v/>
      </c>
      <c r="X103" s="76">
        <f t="shared" si="28"/>
        <v>0</v>
      </c>
      <c r="Y103" s="76">
        <f t="shared" si="29"/>
        <v>1</v>
      </c>
      <c r="Z103" s="76" t="str">
        <f t="shared" si="30"/>
        <v>ok</v>
      </c>
      <c r="AA103" s="75" t="str">
        <f t="shared" si="31"/>
        <v>ok</v>
      </c>
    </row>
    <row r="104" spans="1:27" ht="50.1" customHeight="1" x14ac:dyDescent="0.2">
      <c r="A104" s="99">
        <v>101</v>
      </c>
      <c r="B104" s="100"/>
      <c r="C104" s="90"/>
      <c r="D104" s="105"/>
      <c r="E104" s="102"/>
      <c r="F104" s="103"/>
      <c r="G104" s="104"/>
      <c r="H104" s="95" t="str">
        <f t="shared" si="17"/>
        <v/>
      </c>
      <c r="I104" s="96">
        <f t="shared" si="18"/>
        <v>0</v>
      </c>
      <c r="J104" s="76" t="str">
        <f t="shared" si="19"/>
        <v/>
      </c>
      <c r="K104" s="76" t="str">
        <f t="shared" si="20"/>
        <v/>
      </c>
      <c r="L104" s="76" t="str">
        <f t="shared" si="21"/>
        <v>0.00</v>
      </c>
      <c r="P104" s="76" t="str">
        <f t="shared" si="22"/>
        <v/>
      </c>
      <c r="Q104" s="76" t="str">
        <f t="shared" si="23"/>
        <v/>
      </c>
      <c r="R104" s="76" t="str">
        <f t="shared" si="24"/>
        <v/>
      </c>
      <c r="S104" s="76" t="str">
        <f t="shared" si="25"/>
        <v/>
      </c>
      <c r="T104" s="76" t="str">
        <f t="shared" si="26"/>
        <v/>
      </c>
      <c r="U104" s="76" t="str">
        <f t="shared" si="27"/>
        <v/>
      </c>
      <c r="X104" s="76">
        <f t="shared" si="28"/>
        <v>0</v>
      </c>
      <c r="Y104" s="76">
        <f t="shared" si="29"/>
        <v>1</v>
      </c>
      <c r="Z104" s="76" t="str">
        <f t="shared" si="30"/>
        <v>ok</v>
      </c>
      <c r="AA104" s="75" t="str">
        <f t="shared" si="31"/>
        <v>ok</v>
      </c>
    </row>
    <row r="105" spans="1:27" ht="50.1" customHeight="1" x14ac:dyDescent="0.2">
      <c r="A105" s="99">
        <v>102</v>
      </c>
      <c r="B105" s="100"/>
      <c r="C105" s="90"/>
      <c r="D105" s="105"/>
      <c r="E105" s="102"/>
      <c r="F105" s="103"/>
      <c r="G105" s="104"/>
      <c r="H105" s="95" t="str">
        <f t="shared" si="17"/>
        <v/>
      </c>
      <c r="I105" s="96">
        <f t="shared" si="18"/>
        <v>0</v>
      </c>
      <c r="J105" s="76" t="str">
        <f t="shared" si="19"/>
        <v/>
      </c>
      <c r="K105" s="76" t="str">
        <f t="shared" si="20"/>
        <v/>
      </c>
      <c r="L105" s="76" t="str">
        <f t="shared" si="21"/>
        <v>0.00</v>
      </c>
      <c r="P105" s="76" t="str">
        <f t="shared" si="22"/>
        <v/>
      </c>
      <c r="Q105" s="76" t="str">
        <f t="shared" si="23"/>
        <v/>
      </c>
      <c r="R105" s="76" t="str">
        <f t="shared" si="24"/>
        <v/>
      </c>
      <c r="S105" s="76" t="str">
        <f t="shared" si="25"/>
        <v/>
      </c>
      <c r="T105" s="76" t="str">
        <f t="shared" si="26"/>
        <v/>
      </c>
      <c r="U105" s="76" t="str">
        <f t="shared" si="27"/>
        <v/>
      </c>
      <c r="X105" s="76">
        <f t="shared" si="28"/>
        <v>0</v>
      </c>
      <c r="Y105" s="76">
        <f t="shared" si="29"/>
        <v>1</v>
      </c>
      <c r="Z105" s="76" t="str">
        <f t="shared" si="30"/>
        <v>ok</v>
      </c>
      <c r="AA105" s="75" t="str">
        <f t="shared" si="31"/>
        <v>ok</v>
      </c>
    </row>
    <row r="106" spans="1:27" ht="50.1" customHeight="1" x14ac:dyDescent="0.2">
      <c r="A106" s="99">
        <v>103</v>
      </c>
      <c r="B106" s="100"/>
      <c r="C106" s="90"/>
      <c r="D106" s="105"/>
      <c r="E106" s="102"/>
      <c r="F106" s="103"/>
      <c r="G106" s="104"/>
      <c r="H106" s="95" t="str">
        <f t="shared" si="17"/>
        <v/>
      </c>
      <c r="I106" s="96">
        <f t="shared" si="18"/>
        <v>0</v>
      </c>
      <c r="J106" s="76" t="str">
        <f t="shared" si="19"/>
        <v/>
      </c>
      <c r="K106" s="76" t="str">
        <f t="shared" si="20"/>
        <v/>
      </c>
      <c r="L106" s="76" t="str">
        <f t="shared" si="21"/>
        <v>0.00</v>
      </c>
      <c r="P106" s="76" t="str">
        <f t="shared" si="22"/>
        <v/>
      </c>
      <c r="Q106" s="76" t="str">
        <f t="shared" si="23"/>
        <v/>
      </c>
      <c r="R106" s="76" t="str">
        <f t="shared" si="24"/>
        <v/>
      </c>
      <c r="S106" s="76" t="str">
        <f t="shared" si="25"/>
        <v/>
      </c>
      <c r="T106" s="76" t="str">
        <f t="shared" si="26"/>
        <v/>
      </c>
      <c r="U106" s="76" t="str">
        <f t="shared" si="27"/>
        <v/>
      </c>
      <c r="X106" s="76">
        <f t="shared" si="28"/>
        <v>0</v>
      </c>
      <c r="Y106" s="76">
        <f t="shared" si="29"/>
        <v>1</v>
      </c>
      <c r="Z106" s="76" t="str">
        <f t="shared" si="30"/>
        <v>ok</v>
      </c>
      <c r="AA106" s="75" t="str">
        <f t="shared" si="31"/>
        <v>ok</v>
      </c>
    </row>
    <row r="107" spans="1:27" ht="50.1" customHeight="1" x14ac:dyDescent="0.2">
      <c r="A107" s="99">
        <v>104</v>
      </c>
      <c r="B107" s="100"/>
      <c r="C107" s="90"/>
      <c r="D107" s="105"/>
      <c r="E107" s="102"/>
      <c r="F107" s="103"/>
      <c r="G107" s="104"/>
      <c r="H107" s="95" t="str">
        <f t="shared" si="17"/>
        <v/>
      </c>
      <c r="I107" s="96">
        <f t="shared" si="18"/>
        <v>0</v>
      </c>
      <c r="J107" s="76" t="str">
        <f t="shared" si="19"/>
        <v/>
      </c>
      <c r="K107" s="76" t="str">
        <f t="shared" si="20"/>
        <v/>
      </c>
      <c r="L107" s="76" t="str">
        <f t="shared" si="21"/>
        <v>0.00</v>
      </c>
      <c r="P107" s="76" t="str">
        <f t="shared" si="22"/>
        <v/>
      </c>
      <c r="Q107" s="76" t="str">
        <f t="shared" si="23"/>
        <v/>
      </c>
      <c r="R107" s="76" t="str">
        <f t="shared" si="24"/>
        <v/>
      </c>
      <c r="S107" s="76" t="str">
        <f t="shared" si="25"/>
        <v/>
      </c>
      <c r="T107" s="76" t="str">
        <f t="shared" si="26"/>
        <v/>
      </c>
      <c r="U107" s="76" t="str">
        <f t="shared" si="27"/>
        <v/>
      </c>
      <c r="X107" s="76">
        <f t="shared" si="28"/>
        <v>0</v>
      </c>
      <c r="Y107" s="76">
        <f t="shared" si="29"/>
        <v>1</v>
      </c>
      <c r="Z107" s="76" t="str">
        <f t="shared" si="30"/>
        <v>ok</v>
      </c>
      <c r="AA107" s="75" t="str">
        <f t="shared" si="31"/>
        <v>ok</v>
      </c>
    </row>
    <row r="108" spans="1:27" ht="50.1" customHeight="1" x14ac:dyDescent="0.2">
      <c r="A108" s="99">
        <v>105</v>
      </c>
      <c r="B108" s="100"/>
      <c r="C108" s="90"/>
      <c r="D108" s="105"/>
      <c r="E108" s="102"/>
      <c r="F108" s="103"/>
      <c r="G108" s="104"/>
      <c r="H108" s="95" t="str">
        <f t="shared" si="17"/>
        <v/>
      </c>
      <c r="I108" s="96">
        <f t="shared" si="18"/>
        <v>0</v>
      </c>
      <c r="J108" s="76" t="str">
        <f t="shared" si="19"/>
        <v/>
      </c>
      <c r="K108" s="76" t="str">
        <f t="shared" si="20"/>
        <v/>
      </c>
      <c r="L108" s="76" t="str">
        <f t="shared" si="21"/>
        <v>0.00</v>
      </c>
      <c r="P108" s="76" t="str">
        <f t="shared" si="22"/>
        <v/>
      </c>
      <c r="Q108" s="76" t="str">
        <f t="shared" si="23"/>
        <v/>
      </c>
      <c r="R108" s="76" t="str">
        <f t="shared" si="24"/>
        <v/>
      </c>
      <c r="S108" s="76" t="str">
        <f t="shared" si="25"/>
        <v/>
      </c>
      <c r="T108" s="76" t="str">
        <f t="shared" si="26"/>
        <v/>
      </c>
      <c r="U108" s="76" t="str">
        <f t="shared" si="27"/>
        <v/>
      </c>
      <c r="X108" s="76">
        <f t="shared" si="28"/>
        <v>0</v>
      </c>
      <c r="Y108" s="76">
        <f t="shared" si="29"/>
        <v>1</v>
      </c>
      <c r="Z108" s="76" t="str">
        <f t="shared" si="30"/>
        <v>ok</v>
      </c>
      <c r="AA108" s="75" t="str">
        <f t="shared" si="31"/>
        <v>ok</v>
      </c>
    </row>
    <row r="109" spans="1:27" ht="50.1" customHeight="1" x14ac:dyDescent="0.2">
      <c r="A109" s="99">
        <v>106</v>
      </c>
      <c r="B109" s="100"/>
      <c r="C109" s="90"/>
      <c r="D109" s="105"/>
      <c r="E109" s="102"/>
      <c r="F109" s="103"/>
      <c r="G109" s="104"/>
      <c r="H109" s="95" t="str">
        <f t="shared" si="17"/>
        <v/>
      </c>
      <c r="I109" s="96">
        <f t="shared" si="18"/>
        <v>0</v>
      </c>
      <c r="J109" s="76" t="str">
        <f t="shared" si="19"/>
        <v/>
      </c>
      <c r="K109" s="76" t="str">
        <f t="shared" si="20"/>
        <v/>
      </c>
      <c r="L109" s="76" t="str">
        <f t="shared" si="21"/>
        <v>0.00</v>
      </c>
      <c r="P109" s="76" t="str">
        <f t="shared" si="22"/>
        <v/>
      </c>
      <c r="Q109" s="76" t="str">
        <f t="shared" si="23"/>
        <v/>
      </c>
      <c r="R109" s="76" t="str">
        <f t="shared" si="24"/>
        <v/>
      </c>
      <c r="S109" s="76" t="str">
        <f t="shared" si="25"/>
        <v/>
      </c>
      <c r="T109" s="76" t="str">
        <f t="shared" si="26"/>
        <v/>
      </c>
      <c r="U109" s="76" t="str">
        <f t="shared" si="27"/>
        <v/>
      </c>
      <c r="X109" s="76">
        <f t="shared" si="28"/>
        <v>0</v>
      </c>
      <c r="Y109" s="76">
        <f t="shared" si="29"/>
        <v>1</v>
      </c>
      <c r="Z109" s="76" t="str">
        <f t="shared" si="30"/>
        <v>ok</v>
      </c>
      <c r="AA109" s="75" t="str">
        <f t="shared" si="31"/>
        <v>ok</v>
      </c>
    </row>
    <row r="110" spans="1:27" ht="50.1" customHeight="1" x14ac:dyDescent="0.2">
      <c r="A110" s="99">
        <v>107</v>
      </c>
      <c r="B110" s="100"/>
      <c r="C110" s="90"/>
      <c r="D110" s="105"/>
      <c r="E110" s="102"/>
      <c r="F110" s="103"/>
      <c r="G110" s="104"/>
      <c r="H110" s="95" t="str">
        <f t="shared" si="17"/>
        <v/>
      </c>
      <c r="I110" s="96">
        <f t="shared" si="18"/>
        <v>0</v>
      </c>
      <c r="J110" s="76" t="str">
        <f t="shared" si="19"/>
        <v/>
      </c>
      <c r="K110" s="76" t="str">
        <f t="shared" si="20"/>
        <v/>
      </c>
      <c r="L110" s="76" t="str">
        <f t="shared" si="21"/>
        <v>0.00</v>
      </c>
      <c r="P110" s="76" t="str">
        <f t="shared" si="22"/>
        <v/>
      </c>
      <c r="Q110" s="76" t="str">
        <f t="shared" si="23"/>
        <v/>
      </c>
      <c r="R110" s="76" t="str">
        <f t="shared" si="24"/>
        <v/>
      </c>
      <c r="S110" s="76" t="str">
        <f t="shared" si="25"/>
        <v/>
      </c>
      <c r="T110" s="76" t="str">
        <f t="shared" si="26"/>
        <v/>
      </c>
      <c r="U110" s="76" t="str">
        <f t="shared" si="27"/>
        <v/>
      </c>
      <c r="X110" s="76">
        <f t="shared" si="28"/>
        <v>0</v>
      </c>
      <c r="Y110" s="76">
        <f t="shared" si="29"/>
        <v>1</v>
      </c>
      <c r="Z110" s="76" t="str">
        <f t="shared" si="30"/>
        <v>ok</v>
      </c>
      <c r="AA110" s="75" t="str">
        <f t="shared" si="31"/>
        <v>ok</v>
      </c>
    </row>
    <row r="111" spans="1:27" ht="50.1" customHeight="1" x14ac:dyDescent="0.2">
      <c r="A111" s="99">
        <v>108</v>
      </c>
      <c r="B111" s="100"/>
      <c r="C111" s="90"/>
      <c r="D111" s="105"/>
      <c r="E111" s="102"/>
      <c r="F111" s="103"/>
      <c r="G111" s="104"/>
      <c r="H111" s="95" t="str">
        <f t="shared" si="17"/>
        <v/>
      </c>
      <c r="I111" s="96">
        <f t="shared" si="18"/>
        <v>0</v>
      </c>
      <c r="J111" s="76" t="str">
        <f t="shared" si="19"/>
        <v/>
      </c>
      <c r="K111" s="76" t="str">
        <f t="shared" si="20"/>
        <v/>
      </c>
      <c r="L111" s="76" t="str">
        <f t="shared" si="21"/>
        <v>0.00</v>
      </c>
      <c r="P111" s="76" t="str">
        <f t="shared" si="22"/>
        <v/>
      </c>
      <c r="Q111" s="76" t="str">
        <f t="shared" si="23"/>
        <v/>
      </c>
      <c r="R111" s="76" t="str">
        <f t="shared" si="24"/>
        <v/>
      </c>
      <c r="S111" s="76" t="str">
        <f t="shared" si="25"/>
        <v/>
      </c>
      <c r="T111" s="76" t="str">
        <f t="shared" si="26"/>
        <v/>
      </c>
      <c r="U111" s="76" t="str">
        <f t="shared" si="27"/>
        <v/>
      </c>
      <c r="X111" s="76">
        <f t="shared" si="28"/>
        <v>0</v>
      </c>
      <c r="Y111" s="76">
        <f t="shared" si="29"/>
        <v>1</v>
      </c>
      <c r="Z111" s="76" t="str">
        <f t="shared" si="30"/>
        <v>ok</v>
      </c>
      <c r="AA111" s="75" t="str">
        <f t="shared" si="31"/>
        <v>ok</v>
      </c>
    </row>
    <row r="112" spans="1:27" ht="50.1" customHeight="1" x14ac:dyDescent="0.2">
      <c r="A112" s="99">
        <v>109</v>
      </c>
      <c r="B112" s="100"/>
      <c r="C112" s="90"/>
      <c r="D112" s="105"/>
      <c r="E112" s="102"/>
      <c r="F112" s="103"/>
      <c r="G112" s="104"/>
      <c r="H112" s="95" t="str">
        <f t="shared" si="17"/>
        <v/>
      </c>
      <c r="I112" s="96">
        <f t="shared" si="18"/>
        <v>0</v>
      </c>
      <c r="J112" s="76" t="str">
        <f t="shared" si="19"/>
        <v/>
      </c>
      <c r="K112" s="76" t="str">
        <f t="shared" si="20"/>
        <v/>
      </c>
      <c r="L112" s="76" t="str">
        <f t="shared" si="21"/>
        <v>0.00</v>
      </c>
      <c r="P112" s="76" t="str">
        <f t="shared" si="22"/>
        <v/>
      </c>
      <c r="Q112" s="76" t="str">
        <f t="shared" si="23"/>
        <v/>
      </c>
      <c r="R112" s="76" t="str">
        <f t="shared" si="24"/>
        <v/>
      </c>
      <c r="S112" s="76" t="str">
        <f t="shared" si="25"/>
        <v/>
      </c>
      <c r="T112" s="76" t="str">
        <f t="shared" si="26"/>
        <v/>
      </c>
      <c r="U112" s="76" t="str">
        <f t="shared" si="27"/>
        <v/>
      </c>
      <c r="X112" s="76">
        <f t="shared" si="28"/>
        <v>0</v>
      </c>
      <c r="Y112" s="76">
        <f t="shared" si="29"/>
        <v>1</v>
      </c>
      <c r="Z112" s="76" t="str">
        <f t="shared" si="30"/>
        <v>ok</v>
      </c>
      <c r="AA112" s="75" t="str">
        <f t="shared" si="31"/>
        <v>ok</v>
      </c>
    </row>
    <row r="113" spans="1:27" ht="50.1" customHeight="1" x14ac:dyDescent="0.2">
      <c r="A113" s="99">
        <v>110</v>
      </c>
      <c r="B113" s="100"/>
      <c r="C113" s="90"/>
      <c r="D113" s="105"/>
      <c r="E113" s="102"/>
      <c r="F113" s="103"/>
      <c r="G113" s="104"/>
      <c r="H113" s="95" t="str">
        <f t="shared" si="17"/>
        <v/>
      </c>
      <c r="I113" s="96">
        <f t="shared" si="18"/>
        <v>0</v>
      </c>
      <c r="J113" s="76" t="str">
        <f t="shared" si="19"/>
        <v/>
      </c>
      <c r="K113" s="76" t="str">
        <f t="shared" si="20"/>
        <v/>
      </c>
      <c r="L113" s="76" t="str">
        <f t="shared" si="21"/>
        <v>0.00</v>
      </c>
      <c r="P113" s="76" t="str">
        <f t="shared" si="22"/>
        <v/>
      </c>
      <c r="Q113" s="76" t="str">
        <f t="shared" si="23"/>
        <v/>
      </c>
      <c r="R113" s="76" t="str">
        <f t="shared" si="24"/>
        <v/>
      </c>
      <c r="S113" s="76" t="str">
        <f t="shared" si="25"/>
        <v/>
      </c>
      <c r="T113" s="76" t="str">
        <f t="shared" si="26"/>
        <v/>
      </c>
      <c r="U113" s="76" t="str">
        <f t="shared" si="27"/>
        <v/>
      </c>
      <c r="X113" s="76">
        <f t="shared" si="28"/>
        <v>0</v>
      </c>
      <c r="Y113" s="76">
        <f t="shared" si="29"/>
        <v>1</v>
      </c>
      <c r="Z113" s="76" t="str">
        <f t="shared" si="30"/>
        <v>ok</v>
      </c>
      <c r="AA113" s="75" t="str">
        <f t="shared" si="31"/>
        <v>ok</v>
      </c>
    </row>
    <row r="114" spans="1:27" ht="50.1" customHeight="1" x14ac:dyDescent="0.2">
      <c r="A114" s="99">
        <v>111</v>
      </c>
      <c r="B114" s="100"/>
      <c r="C114" s="90"/>
      <c r="D114" s="105"/>
      <c r="E114" s="102"/>
      <c r="F114" s="103"/>
      <c r="G114" s="104"/>
      <c r="H114" s="95" t="str">
        <f t="shared" si="17"/>
        <v/>
      </c>
      <c r="I114" s="96">
        <f t="shared" si="18"/>
        <v>0</v>
      </c>
      <c r="J114" s="76" t="str">
        <f t="shared" si="19"/>
        <v/>
      </c>
      <c r="K114" s="76" t="str">
        <f t="shared" si="20"/>
        <v/>
      </c>
      <c r="L114" s="76" t="str">
        <f t="shared" si="21"/>
        <v>0.00</v>
      </c>
      <c r="P114" s="76" t="str">
        <f t="shared" si="22"/>
        <v/>
      </c>
      <c r="Q114" s="76" t="str">
        <f t="shared" si="23"/>
        <v/>
      </c>
      <c r="R114" s="76" t="str">
        <f t="shared" si="24"/>
        <v/>
      </c>
      <c r="S114" s="76" t="str">
        <f t="shared" si="25"/>
        <v/>
      </c>
      <c r="T114" s="76" t="str">
        <f t="shared" si="26"/>
        <v/>
      </c>
      <c r="U114" s="76" t="str">
        <f t="shared" si="27"/>
        <v/>
      </c>
      <c r="X114" s="76">
        <f t="shared" si="28"/>
        <v>0</v>
      </c>
      <c r="Y114" s="76">
        <f t="shared" si="29"/>
        <v>1</v>
      </c>
      <c r="Z114" s="76" t="str">
        <f t="shared" si="30"/>
        <v>ok</v>
      </c>
      <c r="AA114" s="75" t="str">
        <f t="shared" si="31"/>
        <v>ok</v>
      </c>
    </row>
    <row r="115" spans="1:27" ht="50.1" customHeight="1" x14ac:dyDescent="0.2">
      <c r="A115" s="99">
        <v>112</v>
      </c>
      <c r="B115" s="100"/>
      <c r="C115" s="90"/>
      <c r="D115" s="105"/>
      <c r="E115" s="102"/>
      <c r="F115" s="103"/>
      <c r="G115" s="104"/>
      <c r="H115" s="95" t="str">
        <f t="shared" si="17"/>
        <v/>
      </c>
      <c r="I115" s="96">
        <f t="shared" si="18"/>
        <v>0</v>
      </c>
      <c r="J115" s="76" t="str">
        <f t="shared" si="19"/>
        <v/>
      </c>
      <c r="K115" s="76" t="str">
        <f t="shared" si="20"/>
        <v/>
      </c>
      <c r="L115" s="76" t="str">
        <f t="shared" si="21"/>
        <v>0.00</v>
      </c>
      <c r="P115" s="76" t="str">
        <f t="shared" si="22"/>
        <v/>
      </c>
      <c r="Q115" s="76" t="str">
        <f t="shared" si="23"/>
        <v/>
      </c>
      <c r="R115" s="76" t="str">
        <f t="shared" si="24"/>
        <v/>
      </c>
      <c r="S115" s="76" t="str">
        <f t="shared" si="25"/>
        <v/>
      </c>
      <c r="T115" s="76" t="str">
        <f t="shared" si="26"/>
        <v/>
      </c>
      <c r="U115" s="76" t="str">
        <f t="shared" si="27"/>
        <v/>
      </c>
      <c r="X115" s="76">
        <f t="shared" si="28"/>
        <v>0</v>
      </c>
      <c r="Y115" s="76">
        <f t="shared" si="29"/>
        <v>1</v>
      </c>
      <c r="Z115" s="76" t="str">
        <f t="shared" si="30"/>
        <v>ok</v>
      </c>
      <c r="AA115" s="75" t="str">
        <f t="shared" si="31"/>
        <v>ok</v>
      </c>
    </row>
    <row r="116" spans="1:27" ht="50.1" customHeight="1" x14ac:dyDescent="0.2">
      <c r="A116" s="99">
        <v>113</v>
      </c>
      <c r="B116" s="100"/>
      <c r="C116" s="90"/>
      <c r="D116" s="105"/>
      <c r="E116" s="102"/>
      <c r="F116" s="103"/>
      <c r="G116" s="104"/>
      <c r="H116" s="95" t="str">
        <f t="shared" si="17"/>
        <v/>
      </c>
      <c r="I116" s="96">
        <f t="shared" si="18"/>
        <v>0</v>
      </c>
      <c r="J116" s="76" t="str">
        <f t="shared" si="19"/>
        <v/>
      </c>
      <c r="K116" s="76" t="str">
        <f t="shared" si="20"/>
        <v/>
      </c>
      <c r="L116" s="76" t="str">
        <f t="shared" si="21"/>
        <v>0.00</v>
      </c>
      <c r="P116" s="76" t="str">
        <f t="shared" si="22"/>
        <v/>
      </c>
      <c r="Q116" s="76" t="str">
        <f t="shared" si="23"/>
        <v/>
      </c>
      <c r="R116" s="76" t="str">
        <f t="shared" si="24"/>
        <v/>
      </c>
      <c r="S116" s="76" t="str">
        <f t="shared" si="25"/>
        <v/>
      </c>
      <c r="T116" s="76" t="str">
        <f t="shared" si="26"/>
        <v/>
      </c>
      <c r="U116" s="76" t="str">
        <f t="shared" si="27"/>
        <v/>
      </c>
      <c r="X116" s="76">
        <f t="shared" si="28"/>
        <v>0</v>
      </c>
      <c r="Y116" s="76">
        <f t="shared" si="29"/>
        <v>1</v>
      </c>
      <c r="Z116" s="76" t="str">
        <f t="shared" si="30"/>
        <v>ok</v>
      </c>
      <c r="AA116" s="75" t="str">
        <f t="shared" si="31"/>
        <v>ok</v>
      </c>
    </row>
    <row r="117" spans="1:27" ht="50.1" customHeight="1" x14ac:dyDescent="0.2">
      <c r="A117" s="99">
        <v>114</v>
      </c>
      <c r="B117" s="100"/>
      <c r="C117" s="90"/>
      <c r="D117" s="105"/>
      <c r="E117" s="102"/>
      <c r="F117" s="103"/>
      <c r="G117" s="104"/>
      <c r="H117" s="95" t="str">
        <f t="shared" si="17"/>
        <v/>
      </c>
      <c r="I117" s="96">
        <f t="shared" si="18"/>
        <v>0</v>
      </c>
      <c r="J117" s="76" t="str">
        <f t="shared" si="19"/>
        <v/>
      </c>
      <c r="K117" s="76" t="str">
        <f t="shared" si="20"/>
        <v/>
      </c>
      <c r="L117" s="76" t="str">
        <f t="shared" si="21"/>
        <v>0.00</v>
      </c>
      <c r="P117" s="76" t="str">
        <f t="shared" si="22"/>
        <v/>
      </c>
      <c r="Q117" s="76" t="str">
        <f t="shared" si="23"/>
        <v/>
      </c>
      <c r="R117" s="76" t="str">
        <f t="shared" si="24"/>
        <v/>
      </c>
      <c r="S117" s="76" t="str">
        <f t="shared" si="25"/>
        <v/>
      </c>
      <c r="T117" s="76" t="str">
        <f t="shared" si="26"/>
        <v/>
      </c>
      <c r="U117" s="76" t="str">
        <f t="shared" si="27"/>
        <v/>
      </c>
      <c r="X117" s="76">
        <f t="shared" si="28"/>
        <v>0</v>
      </c>
      <c r="Y117" s="76">
        <f t="shared" si="29"/>
        <v>1</v>
      </c>
      <c r="Z117" s="76" t="str">
        <f t="shared" si="30"/>
        <v>ok</v>
      </c>
      <c r="AA117" s="75" t="str">
        <f t="shared" si="31"/>
        <v>ok</v>
      </c>
    </row>
    <row r="118" spans="1:27" ht="50.1" customHeight="1" x14ac:dyDescent="0.2">
      <c r="A118" s="99">
        <v>115</v>
      </c>
      <c r="B118" s="100"/>
      <c r="C118" s="90"/>
      <c r="D118" s="105"/>
      <c r="E118" s="102"/>
      <c r="F118" s="103"/>
      <c r="G118" s="104"/>
      <c r="H118" s="95" t="str">
        <f t="shared" si="17"/>
        <v/>
      </c>
      <c r="I118" s="96">
        <f t="shared" si="18"/>
        <v>0</v>
      </c>
      <c r="J118" s="76" t="str">
        <f t="shared" si="19"/>
        <v/>
      </c>
      <c r="K118" s="76" t="str">
        <f t="shared" si="20"/>
        <v/>
      </c>
      <c r="L118" s="76" t="str">
        <f t="shared" si="21"/>
        <v>0.00</v>
      </c>
      <c r="P118" s="76" t="str">
        <f t="shared" si="22"/>
        <v/>
      </c>
      <c r="Q118" s="76" t="str">
        <f t="shared" si="23"/>
        <v/>
      </c>
      <c r="R118" s="76" t="str">
        <f t="shared" si="24"/>
        <v/>
      </c>
      <c r="S118" s="76" t="str">
        <f t="shared" si="25"/>
        <v/>
      </c>
      <c r="T118" s="76" t="str">
        <f t="shared" si="26"/>
        <v/>
      </c>
      <c r="U118" s="76" t="str">
        <f t="shared" si="27"/>
        <v/>
      </c>
      <c r="X118" s="76">
        <f t="shared" si="28"/>
        <v>0</v>
      </c>
      <c r="Y118" s="76">
        <f t="shared" si="29"/>
        <v>1</v>
      </c>
      <c r="Z118" s="76" t="str">
        <f t="shared" si="30"/>
        <v>ok</v>
      </c>
      <c r="AA118" s="75" t="str">
        <f t="shared" si="31"/>
        <v>ok</v>
      </c>
    </row>
    <row r="119" spans="1:27" ht="50.1" customHeight="1" x14ac:dyDescent="0.2">
      <c r="A119" s="99">
        <v>116</v>
      </c>
      <c r="B119" s="100"/>
      <c r="C119" s="90"/>
      <c r="D119" s="105"/>
      <c r="E119" s="102"/>
      <c r="F119" s="103"/>
      <c r="G119" s="104"/>
      <c r="H119" s="95" t="str">
        <f t="shared" si="17"/>
        <v/>
      </c>
      <c r="I119" s="96">
        <f t="shared" si="18"/>
        <v>0</v>
      </c>
      <c r="J119" s="76" t="str">
        <f t="shared" si="19"/>
        <v/>
      </c>
      <c r="K119" s="76" t="str">
        <f t="shared" si="20"/>
        <v/>
      </c>
      <c r="L119" s="76" t="str">
        <f t="shared" si="21"/>
        <v>0.00</v>
      </c>
      <c r="P119" s="76" t="str">
        <f t="shared" si="22"/>
        <v/>
      </c>
      <c r="Q119" s="76" t="str">
        <f t="shared" si="23"/>
        <v/>
      </c>
      <c r="R119" s="76" t="str">
        <f t="shared" si="24"/>
        <v/>
      </c>
      <c r="S119" s="76" t="str">
        <f t="shared" si="25"/>
        <v/>
      </c>
      <c r="T119" s="76" t="str">
        <f t="shared" si="26"/>
        <v/>
      </c>
      <c r="U119" s="76" t="str">
        <f t="shared" si="27"/>
        <v/>
      </c>
      <c r="X119" s="76">
        <f t="shared" si="28"/>
        <v>0</v>
      </c>
      <c r="Y119" s="76">
        <f t="shared" si="29"/>
        <v>1</v>
      </c>
      <c r="Z119" s="76" t="str">
        <f t="shared" si="30"/>
        <v>ok</v>
      </c>
      <c r="AA119" s="75" t="str">
        <f t="shared" si="31"/>
        <v>ok</v>
      </c>
    </row>
    <row r="120" spans="1:27" ht="50.1" customHeight="1" x14ac:dyDescent="0.2">
      <c r="A120" s="99">
        <v>117</v>
      </c>
      <c r="B120" s="100"/>
      <c r="C120" s="90"/>
      <c r="D120" s="105"/>
      <c r="E120" s="102"/>
      <c r="F120" s="103"/>
      <c r="G120" s="104"/>
      <c r="H120" s="95" t="str">
        <f t="shared" si="17"/>
        <v/>
      </c>
      <c r="I120" s="96">
        <f t="shared" si="18"/>
        <v>0</v>
      </c>
      <c r="J120" s="76" t="str">
        <f t="shared" si="19"/>
        <v/>
      </c>
      <c r="K120" s="76" t="str">
        <f t="shared" si="20"/>
        <v/>
      </c>
      <c r="L120" s="76" t="str">
        <f t="shared" si="21"/>
        <v>0.00</v>
      </c>
      <c r="P120" s="76" t="str">
        <f t="shared" si="22"/>
        <v/>
      </c>
      <c r="Q120" s="76" t="str">
        <f t="shared" si="23"/>
        <v/>
      </c>
      <c r="R120" s="76" t="str">
        <f t="shared" si="24"/>
        <v/>
      </c>
      <c r="S120" s="76" t="str">
        <f t="shared" si="25"/>
        <v/>
      </c>
      <c r="T120" s="76" t="str">
        <f t="shared" si="26"/>
        <v/>
      </c>
      <c r="U120" s="76" t="str">
        <f t="shared" si="27"/>
        <v/>
      </c>
      <c r="X120" s="76">
        <f t="shared" si="28"/>
        <v>0</v>
      </c>
      <c r="Y120" s="76">
        <f t="shared" si="29"/>
        <v>1</v>
      </c>
      <c r="Z120" s="76" t="str">
        <f t="shared" si="30"/>
        <v>ok</v>
      </c>
      <c r="AA120" s="75" t="str">
        <f t="shared" si="31"/>
        <v>ok</v>
      </c>
    </row>
    <row r="121" spans="1:27" ht="50.1" customHeight="1" x14ac:dyDescent="0.2">
      <c r="A121" s="99">
        <v>118</v>
      </c>
      <c r="B121" s="100"/>
      <c r="C121" s="90"/>
      <c r="D121" s="105"/>
      <c r="E121" s="102"/>
      <c r="F121" s="103"/>
      <c r="G121" s="104"/>
      <c r="H121" s="95" t="str">
        <f t="shared" si="17"/>
        <v/>
      </c>
      <c r="I121" s="96">
        <f t="shared" si="18"/>
        <v>0</v>
      </c>
      <c r="J121" s="76" t="str">
        <f t="shared" si="19"/>
        <v/>
      </c>
      <c r="K121" s="76" t="str">
        <f t="shared" si="20"/>
        <v/>
      </c>
      <c r="L121" s="76" t="str">
        <f t="shared" si="21"/>
        <v>0.00</v>
      </c>
      <c r="P121" s="76" t="str">
        <f t="shared" si="22"/>
        <v/>
      </c>
      <c r="Q121" s="76" t="str">
        <f t="shared" si="23"/>
        <v/>
      </c>
      <c r="R121" s="76" t="str">
        <f t="shared" si="24"/>
        <v/>
      </c>
      <c r="S121" s="76" t="str">
        <f t="shared" si="25"/>
        <v/>
      </c>
      <c r="T121" s="76" t="str">
        <f t="shared" si="26"/>
        <v/>
      </c>
      <c r="U121" s="76" t="str">
        <f t="shared" si="27"/>
        <v/>
      </c>
      <c r="X121" s="76">
        <f t="shared" si="28"/>
        <v>0</v>
      </c>
      <c r="Y121" s="76">
        <f t="shared" si="29"/>
        <v>1</v>
      </c>
      <c r="Z121" s="76" t="str">
        <f t="shared" si="30"/>
        <v>ok</v>
      </c>
      <c r="AA121" s="75" t="str">
        <f t="shared" si="31"/>
        <v>ok</v>
      </c>
    </row>
    <row r="122" spans="1:27" ht="50.1" customHeight="1" x14ac:dyDescent="0.2">
      <c r="A122" s="99">
        <v>119</v>
      </c>
      <c r="B122" s="100"/>
      <c r="C122" s="90"/>
      <c r="D122" s="105"/>
      <c r="E122" s="102"/>
      <c r="F122" s="103"/>
      <c r="G122" s="104"/>
      <c r="H122" s="95" t="str">
        <f t="shared" si="17"/>
        <v/>
      </c>
      <c r="I122" s="96">
        <f t="shared" si="18"/>
        <v>0</v>
      </c>
      <c r="J122" s="76" t="str">
        <f t="shared" si="19"/>
        <v/>
      </c>
      <c r="K122" s="76" t="str">
        <f t="shared" si="20"/>
        <v/>
      </c>
      <c r="L122" s="76" t="str">
        <f t="shared" si="21"/>
        <v>0.00</v>
      </c>
      <c r="P122" s="76" t="str">
        <f t="shared" si="22"/>
        <v/>
      </c>
      <c r="Q122" s="76" t="str">
        <f t="shared" si="23"/>
        <v/>
      </c>
      <c r="R122" s="76" t="str">
        <f t="shared" si="24"/>
        <v/>
      </c>
      <c r="S122" s="76" t="str">
        <f t="shared" si="25"/>
        <v/>
      </c>
      <c r="T122" s="76" t="str">
        <f t="shared" si="26"/>
        <v/>
      </c>
      <c r="U122" s="76" t="str">
        <f t="shared" si="27"/>
        <v/>
      </c>
      <c r="X122" s="76">
        <f t="shared" si="28"/>
        <v>0</v>
      </c>
      <c r="Y122" s="76">
        <f t="shared" si="29"/>
        <v>1</v>
      </c>
      <c r="Z122" s="76" t="str">
        <f t="shared" si="30"/>
        <v>ok</v>
      </c>
      <c r="AA122" s="75" t="str">
        <f t="shared" si="31"/>
        <v>ok</v>
      </c>
    </row>
    <row r="123" spans="1:27" ht="50.1" customHeight="1" x14ac:dyDescent="0.2">
      <c r="A123" s="99">
        <v>120</v>
      </c>
      <c r="B123" s="100"/>
      <c r="C123" s="90"/>
      <c r="D123" s="105"/>
      <c r="E123" s="102"/>
      <c r="F123" s="103"/>
      <c r="G123" s="104"/>
      <c r="H123" s="95" t="str">
        <f t="shared" si="17"/>
        <v/>
      </c>
      <c r="I123" s="96">
        <f t="shared" si="18"/>
        <v>0</v>
      </c>
      <c r="J123" s="76" t="str">
        <f t="shared" si="19"/>
        <v/>
      </c>
      <c r="K123" s="76" t="str">
        <f t="shared" si="20"/>
        <v/>
      </c>
      <c r="L123" s="76" t="str">
        <f t="shared" si="21"/>
        <v>0.00</v>
      </c>
      <c r="P123" s="76" t="str">
        <f t="shared" si="22"/>
        <v/>
      </c>
      <c r="Q123" s="76" t="str">
        <f t="shared" si="23"/>
        <v/>
      </c>
      <c r="R123" s="76" t="str">
        <f t="shared" si="24"/>
        <v/>
      </c>
      <c r="S123" s="76" t="str">
        <f t="shared" si="25"/>
        <v/>
      </c>
      <c r="T123" s="76" t="str">
        <f t="shared" si="26"/>
        <v/>
      </c>
      <c r="U123" s="76" t="str">
        <f t="shared" si="27"/>
        <v/>
      </c>
      <c r="X123" s="76">
        <f t="shared" si="28"/>
        <v>0</v>
      </c>
      <c r="Y123" s="76">
        <f t="shared" si="29"/>
        <v>1</v>
      </c>
      <c r="Z123" s="76" t="str">
        <f t="shared" si="30"/>
        <v>ok</v>
      </c>
      <c r="AA123" s="75" t="str">
        <f t="shared" si="31"/>
        <v>ok</v>
      </c>
    </row>
    <row r="124" spans="1:27" ht="50.1" customHeight="1" x14ac:dyDescent="0.2">
      <c r="A124" s="99">
        <v>121</v>
      </c>
      <c r="B124" s="100"/>
      <c r="C124" s="90"/>
      <c r="D124" s="105"/>
      <c r="E124" s="102"/>
      <c r="F124" s="103"/>
      <c r="G124" s="104"/>
      <c r="H124" s="95" t="str">
        <f t="shared" si="17"/>
        <v/>
      </c>
      <c r="I124" s="96">
        <f t="shared" si="18"/>
        <v>0</v>
      </c>
      <c r="J124" s="76" t="str">
        <f t="shared" si="19"/>
        <v/>
      </c>
      <c r="K124" s="76" t="str">
        <f t="shared" si="20"/>
        <v/>
      </c>
      <c r="L124" s="76" t="str">
        <f t="shared" si="21"/>
        <v>0.00</v>
      </c>
      <c r="P124" s="76" t="str">
        <f t="shared" si="22"/>
        <v/>
      </c>
      <c r="Q124" s="76" t="str">
        <f t="shared" si="23"/>
        <v/>
      </c>
      <c r="R124" s="76" t="str">
        <f t="shared" si="24"/>
        <v/>
      </c>
      <c r="S124" s="76" t="str">
        <f t="shared" si="25"/>
        <v/>
      </c>
      <c r="T124" s="76" t="str">
        <f t="shared" si="26"/>
        <v/>
      </c>
      <c r="U124" s="76" t="str">
        <f t="shared" si="27"/>
        <v/>
      </c>
      <c r="X124" s="76">
        <f t="shared" si="28"/>
        <v>0</v>
      </c>
      <c r="Y124" s="76">
        <f t="shared" si="29"/>
        <v>1</v>
      </c>
      <c r="Z124" s="76" t="str">
        <f t="shared" si="30"/>
        <v>ok</v>
      </c>
      <c r="AA124" s="75" t="str">
        <f t="shared" si="31"/>
        <v>ok</v>
      </c>
    </row>
    <row r="125" spans="1:27" ht="50.1" customHeight="1" x14ac:dyDescent="0.2">
      <c r="A125" s="99">
        <v>122</v>
      </c>
      <c r="B125" s="100"/>
      <c r="C125" s="90"/>
      <c r="D125" s="105"/>
      <c r="E125" s="102"/>
      <c r="F125" s="103"/>
      <c r="G125" s="104"/>
      <c r="H125" s="95" t="str">
        <f t="shared" si="17"/>
        <v/>
      </c>
      <c r="I125" s="96">
        <f t="shared" si="18"/>
        <v>0</v>
      </c>
      <c r="J125" s="76" t="str">
        <f t="shared" si="19"/>
        <v/>
      </c>
      <c r="K125" s="76" t="str">
        <f t="shared" si="20"/>
        <v/>
      </c>
      <c r="L125" s="76" t="str">
        <f t="shared" si="21"/>
        <v>0.00</v>
      </c>
      <c r="P125" s="76" t="str">
        <f t="shared" si="22"/>
        <v/>
      </c>
      <c r="Q125" s="76" t="str">
        <f t="shared" si="23"/>
        <v/>
      </c>
      <c r="R125" s="76" t="str">
        <f t="shared" si="24"/>
        <v/>
      </c>
      <c r="S125" s="76" t="str">
        <f t="shared" si="25"/>
        <v/>
      </c>
      <c r="T125" s="76" t="str">
        <f t="shared" si="26"/>
        <v/>
      </c>
      <c r="U125" s="76" t="str">
        <f t="shared" si="27"/>
        <v/>
      </c>
      <c r="X125" s="76">
        <f t="shared" si="28"/>
        <v>0</v>
      </c>
      <c r="Y125" s="76">
        <f t="shared" si="29"/>
        <v>1</v>
      </c>
      <c r="Z125" s="76" t="str">
        <f t="shared" si="30"/>
        <v>ok</v>
      </c>
      <c r="AA125" s="75" t="str">
        <f t="shared" si="31"/>
        <v>ok</v>
      </c>
    </row>
    <row r="126" spans="1:27" ht="50.1" customHeight="1" x14ac:dyDescent="0.2">
      <c r="A126" s="99">
        <v>123</v>
      </c>
      <c r="B126" s="100"/>
      <c r="C126" s="90"/>
      <c r="D126" s="105"/>
      <c r="E126" s="102"/>
      <c r="F126" s="103"/>
      <c r="G126" s="104"/>
      <c r="H126" s="95" t="str">
        <f t="shared" si="17"/>
        <v/>
      </c>
      <c r="I126" s="96">
        <f t="shared" si="18"/>
        <v>0</v>
      </c>
      <c r="J126" s="76" t="str">
        <f t="shared" si="19"/>
        <v/>
      </c>
      <c r="K126" s="76" t="str">
        <f t="shared" si="20"/>
        <v/>
      </c>
      <c r="L126" s="76" t="str">
        <f t="shared" si="21"/>
        <v>0.00</v>
      </c>
      <c r="P126" s="76" t="str">
        <f t="shared" si="22"/>
        <v/>
      </c>
      <c r="Q126" s="76" t="str">
        <f t="shared" si="23"/>
        <v/>
      </c>
      <c r="R126" s="76" t="str">
        <f t="shared" si="24"/>
        <v/>
      </c>
      <c r="S126" s="76" t="str">
        <f t="shared" si="25"/>
        <v/>
      </c>
      <c r="T126" s="76" t="str">
        <f t="shared" si="26"/>
        <v/>
      </c>
      <c r="U126" s="76" t="str">
        <f t="shared" si="27"/>
        <v/>
      </c>
      <c r="X126" s="76">
        <f t="shared" si="28"/>
        <v>0</v>
      </c>
      <c r="Y126" s="76">
        <f t="shared" si="29"/>
        <v>1</v>
      </c>
      <c r="Z126" s="76" t="str">
        <f t="shared" si="30"/>
        <v>ok</v>
      </c>
      <c r="AA126" s="75" t="str">
        <f t="shared" si="31"/>
        <v>ok</v>
      </c>
    </row>
    <row r="127" spans="1:27" ht="50.1" customHeight="1" x14ac:dyDescent="0.2">
      <c r="A127" s="99">
        <v>124</v>
      </c>
      <c r="B127" s="100"/>
      <c r="C127" s="90"/>
      <c r="D127" s="105"/>
      <c r="E127" s="102"/>
      <c r="F127" s="103"/>
      <c r="G127" s="104"/>
      <c r="H127" s="95" t="str">
        <f t="shared" si="17"/>
        <v/>
      </c>
      <c r="I127" s="96">
        <f t="shared" si="18"/>
        <v>0</v>
      </c>
      <c r="J127" s="76" t="str">
        <f t="shared" si="19"/>
        <v/>
      </c>
      <c r="K127" s="76" t="str">
        <f t="shared" si="20"/>
        <v/>
      </c>
      <c r="L127" s="76" t="str">
        <f t="shared" si="21"/>
        <v>0.00</v>
      </c>
      <c r="P127" s="76" t="str">
        <f t="shared" si="22"/>
        <v/>
      </c>
      <c r="Q127" s="76" t="str">
        <f t="shared" si="23"/>
        <v/>
      </c>
      <c r="R127" s="76" t="str">
        <f t="shared" si="24"/>
        <v/>
      </c>
      <c r="S127" s="76" t="str">
        <f t="shared" si="25"/>
        <v/>
      </c>
      <c r="T127" s="76" t="str">
        <f t="shared" si="26"/>
        <v/>
      </c>
      <c r="U127" s="76" t="str">
        <f t="shared" si="27"/>
        <v/>
      </c>
      <c r="X127" s="76">
        <f t="shared" si="28"/>
        <v>0</v>
      </c>
      <c r="Y127" s="76">
        <f t="shared" si="29"/>
        <v>1</v>
      </c>
      <c r="Z127" s="76" t="str">
        <f t="shared" si="30"/>
        <v>ok</v>
      </c>
      <c r="AA127" s="75" t="str">
        <f t="shared" si="31"/>
        <v>ok</v>
      </c>
    </row>
    <row r="128" spans="1:27" ht="50.1" customHeight="1" x14ac:dyDescent="0.2">
      <c r="A128" s="99">
        <v>125</v>
      </c>
      <c r="B128" s="100"/>
      <c r="C128" s="90"/>
      <c r="D128" s="105"/>
      <c r="E128" s="102"/>
      <c r="F128" s="103"/>
      <c r="G128" s="104"/>
      <c r="H128" s="95" t="str">
        <f t="shared" si="17"/>
        <v/>
      </c>
      <c r="I128" s="96">
        <f t="shared" si="18"/>
        <v>0</v>
      </c>
      <c r="J128" s="76" t="str">
        <f t="shared" si="19"/>
        <v/>
      </c>
      <c r="K128" s="76" t="str">
        <f t="shared" si="20"/>
        <v/>
      </c>
      <c r="L128" s="76" t="str">
        <f t="shared" si="21"/>
        <v>0.00</v>
      </c>
      <c r="P128" s="76" t="str">
        <f t="shared" si="22"/>
        <v/>
      </c>
      <c r="Q128" s="76" t="str">
        <f t="shared" si="23"/>
        <v/>
      </c>
      <c r="R128" s="76" t="str">
        <f t="shared" si="24"/>
        <v/>
      </c>
      <c r="S128" s="76" t="str">
        <f t="shared" si="25"/>
        <v/>
      </c>
      <c r="T128" s="76" t="str">
        <f t="shared" si="26"/>
        <v/>
      </c>
      <c r="U128" s="76" t="str">
        <f t="shared" si="27"/>
        <v/>
      </c>
      <c r="X128" s="76">
        <f t="shared" si="28"/>
        <v>0</v>
      </c>
      <c r="Y128" s="76">
        <f t="shared" si="29"/>
        <v>1</v>
      </c>
      <c r="Z128" s="76" t="str">
        <f t="shared" si="30"/>
        <v>ok</v>
      </c>
      <c r="AA128" s="75" t="str">
        <f t="shared" si="31"/>
        <v>ok</v>
      </c>
    </row>
    <row r="129" spans="1:27" ht="50.1" customHeight="1" x14ac:dyDescent="0.2">
      <c r="A129" s="99">
        <v>126</v>
      </c>
      <c r="B129" s="100"/>
      <c r="C129" s="90"/>
      <c r="D129" s="105"/>
      <c r="E129" s="102"/>
      <c r="F129" s="103"/>
      <c r="G129" s="104"/>
      <c r="H129" s="95" t="str">
        <f t="shared" si="17"/>
        <v/>
      </c>
      <c r="I129" s="96">
        <f t="shared" si="18"/>
        <v>0</v>
      </c>
      <c r="J129" s="76" t="str">
        <f t="shared" si="19"/>
        <v/>
      </c>
      <c r="K129" s="76" t="str">
        <f t="shared" si="20"/>
        <v/>
      </c>
      <c r="L129" s="76" t="str">
        <f t="shared" si="21"/>
        <v>0.00</v>
      </c>
      <c r="P129" s="76" t="str">
        <f t="shared" si="22"/>
        <v/>
      </c>
      <c r="Q129" s="76" t="str">
        <f t="shared" si="23"/>
        <v/>
      </c>
      <c r="R129" s="76" t="str">
        <f t="shared" si="24"/>
        <v/>
      </c>
      <c r="S129" s="76" t="str">
        <f t="shared" si="25"/>
        <v/>
      </c>
      <c r="T129" s="76" t="str">
        <f t="shared" si="26"/>
        <v/>
      </c>
      <c r="U129" s="76" t="str">
        <f t="shared" si="27"/>
        <v/>
      </c>
      <c r="X129" s="76">
        <f t="shared" si="28"/>
        <v>0</v>
      </c>
      <c r="Y129" s="76">
        <f t="shared" si="29"/>
        <v>1</v>
      </c>
      <c r="Z129" s="76" t="str">
        <f t="shared" si="30"/>
        <v>ok</v>
      </c>
      <c r="AA129" s="75" t="str">
        <f t="shared" si="31"/>
        <v>ok</v>
      </c>
    </row>
    <row r="130" spans="1:27" ht="50.1" customHeight="1" x14ac:dyDescent="0.2">
      <c r="A130" s="99">
        <v>127</v>
      </c>
      <c r="B130" s="100"/>
      <c r="C130" s="90"/>
      <c r="D130" s="105"/>
      <c r="E130" s="102"/>
      <c r="F130" s="103"/>
      <c r="G130" s="104"/>
      <c r="H130" s="95" t="str">
        <f t="shared" si="17"/>
        <v/>
      </c>
      <c r="I130" s="96">
        <f t="shared" si="18"/>
        <v>0</v>
      </c>
      <c r="J130" s="76" t="str">
        <f t="shared" si="19"/>
        <v/>
      </c>
      <c r="K130" s="76" t="str">
        <f t="shared" si="20"/>
        <v/>
      </c>
      <c r="L130" s="76" t="str">
        <f t="shared" si="21"/>
        <v>0.00</v>
      </c>
      <c r="P130" s="76" t="str">
        <f t="shared" si="22"/>
        <v/>
      </c>
      <c r="Q130" s="76" t="str">
        <f t="shared" si="23"/>
        <v/>
      </c>
      <c r="R130" s="76" t="str">
        <f t="shared" si="24"/>
        <v/>
      </c>
      <c r="S130" s="76" t="str">
        <f t="shared" si="25"/>
        <v/>
      </c>
      <c r="T130" s="76" t="str">
        <f t="shared" si="26"/>
        <v/>
      </c>
      <c r="U130" s="76" t="str">
        <f t="shared" si="27"/>
        <v/>
      </c>
      <c r="X130" s="76">
        <f t="shared" si="28"/>
        <v>0</v>
      </c>
      <c r="Y130" s="76">
        <f t="shared" si="29"/>
        <v>1</v>
      </c>
      <c r="Z130" s="76" t="str">
        <f t="shared" si="30"/>
        <v>ok</v>
      </c>
      <c r="AA130" s="75" t="str">
        <f t="shared" si="31"/>
        <v>ok</v>
      </c>
    </row>
    <row r="131" spans="1:27" ht="50.1" customHeight="1" x14ac:dyDescent="0.2">
      <c r="A131" s="99">
        <v>128</v>
      </c>
      <c r="B131" s="100"/>
      <c r="C131" s="90"/>
      <c r="D131" s="105"/>
      <c r="E131" s="102"/>
      <c r="F131" s="103"/>
      <c r="G131" s="104"/>
      <c r="H131" s="95" t="str">
        <f t="shared" si="17"/>
        <v/>
      </c>
      <c r="I131" s="96">
        <f t="shared" si="18"/>
        <v>0</v>
      </c>
      <c r="J131" s="76" t="str">
        <f t="shared" si="19"/>
        <v/>
      </c>
      <c r="K131" s="76" t="str">
        <f t="shared" si="20"/>
        <v/>
      </c>
      <c r="L131" s="76" t="str">
        <f t="shared" si="21"/>
        <v>0.00</v>
      </c>
      <c r="P131" s="76" t="str">
        <f t="shared" si="22"/>
        <v/>
      </c>
      <c r="Q131" s="76" t="str">
        <f t="shared" si="23"/>
        <v/>
      </c>
      <c r="R131" s="76" t="str">
        <f t="shared" si="24"/>
        <v/>
      </c>
      <c r="S131" s="76" t="str">
        <f t="shared" si="25"/>
        <v/>
      </c>
      <c r="T131" s="76" t="str">
        <f t="shared" si="26"/>
        <v/>
      </c>
      <c r="U131" s="76" t="str">
        <f t="shared" si="27"/>
        <v/>
      </c>
      <c r="X131" s="76">
        <f t="shared" si="28"/>
        <v>0</v>
      </c>
      <c r="Y131" s="76">
        <f t="shared" si="29"/>
        <v>1</v>
      </c>
      <c r="Z131" s="76" t="str">
        <f t="shared" si="30"/>
        <v>ok</v>
      </c>
      <c r="AA131" s="75" t="str">
        <f t="shared" si="31"/>
        <v>ok</v>
      </c>
    </row>
    <row r="132" spans="1:27" ht="50.1" customHeight="1" x14ac:dyDescent="0.2">
      <c r="A132" s="99">
        <v>129</v>
      </c>
      <c r="B132" s="100"/>
      <c r="C132" s="90"/>
      <c r="D132" s="105"/>
      <c r="E132" s="102"/>
      <c r="F132" s="103"/>
      <c r="G132" s="104"/>
      <c r="H132" s="95" t="str">
        <f t="shared" si="17"/>
        <v/>
      </c>
      <c r="I132" s="96">
        <f t="shared" si="18"/>
        <v>0</v>
      </c>
      <c r="J132" s="76" t="str">
        <f t="shared" si="19"/>
        <v/>
      </c>
      <c r="K132" s="76" t="str">
        <f t="shared" si="20"/>
        <v/>
      </c>
      <c r="L132" s="76" t="str">
        <f t="shared" si="21"/>
        <v>0.00</v>
      </c>
      <c r="P132" s="76" t="str">
        <f t="shared" si="22"/>
        <v/>
      </c>
      <c r="Q132" s="76" t="str">
        <f t="shared" si="23"/>
        <v/>
      </c>
      <c r="R132" s="76" t="str">
        <f t="shared" si="24"/>
        <v/>
      </c>
      <c r="S132" s="76" t="str">
        <f t="shared" si="25"/>
        <v/>
      </c>
      <c r="T132" s="76" t="str">
        <f t="shared" si="26"/>
        <v/>
      </c>
      <c r="U132" s="76" t="str">
        <f t="shared" si="27"/>
        <v/>
      </c>
      <c r="X132" s="76">
        <f t="shared" si="28"/>
        <v>0</v>
      </c>
      <c r="Y132" s="76">
        <f t="shared" si="29"/>
        <v>1</v>
      </c>
      <c r="Z132" s="76" t="str">
        <f t="shared" si="30"/>
        <v>ok</v>
      </c>
      <c r="AA132" s="75" t="str">
        <f t="shared" si="31"/>
        <v>ok</v>
      </c>
    </row>
    <row r="133" spans="1:27" ht="50.1" customHeight="1" x14ac:dyDescent="0.2">
      <c r="A133" s="99">
        <v>130</v>
      </c>
      <c r="B133" s="100"/>
      <c r="C133" s="90"/>
      <c r="D133" s="105"/>
      <c r="E133" s="102"/>
      <c r="F133" s="103"/>
      <c r="G133" s="104"/>
      <c r="H133" s="95" t="str">
        <f t="shared" ref="H133:H196" si="32">CONCATENATE(B133,C133)</f>
        <v/>
      </c>
      <c r="I133" s="96">
        <f t="shared" ref="I133:I196" si="33">ROUND(G133,2)</f>
        <v>0</v>
      </c>
      <c r="J133" s="76" t="str">
        <f t="shared" ref="J133:J196" si="34">IF(C133="","",IF(C133="-","ERR",VLOOKUP(C133,$N$4:$O$15,2,0)))</f>
        <v/>
      </c>
      <c r="K133" s="76" t="str">
        <f t="shared" ref="K133:K196" si="35">IF(B133="","",VLOOKUP(B133,$V$4:$W$6,2,0))</f>
        <v/>
      </c>
      <c r="L133" s="76" t="str">
        <f t="shared" ref="L133:L196" si="36">FIXED(G133,2)</f>
        <v>0.00</v>
      </c>
      <c r="P133" s="76" t="str">
        <f t="shared" ref="P133:P196" si="37">IF(B133="","",IF(OR($B133=$V$4,$B133=$V$5),$N$4,IF($B133=$V$6,$N$7,"")))</f>
        <v/>
      </c>
      <c r="Q133" s="76" t="str">
        <f t="shared" ref="Q133:Q196" si="38">IF(B133="","",IF(OR($B133=$V$4,$B133=$V$5),$N$5,IF($B133=$V$6,$N$8,"")))</f>
        <v/>
      </c>
      <c r="R133" s="76" t="str">
        <f t="shared" ref="R133:R196" si="39">IF(B133="","",IF(OR($B133=$V$4,$B133=$V$5),$N$6,IF($B133=$V$6,$N$9,"")))</f>
        <v/>
      </c>
      <c r="S133" s="76" t="str">
        <f t="shared" ref="S133:S196" si="40">IF(B133="","",IF(OR($B133=$V$4,$B133=$V$5),"",IF($B133=$V$6,$N$10,"")))</f>
        <v/>
      </c>
      <c r="T133" s="76" t="str">
        <f t="shared" ref="T133:T196" si="41">IF(B133="","",IF(OR($B133=$V$4,$B133=$V$5),"",IF($B133=$V$6,$N$11,"")))</f>
        <v/>
      </c>
      <c r="U133" s="76" t="str">
        <f t="shared" ref="U133:U196" si="42">IF(B133="","",IF(OR($B133=$V$4,$B133=$V$5),"",IF($B133=$V$6,$N$12,"")))</f>
        <v/>
      </c>
      <c r="X133" s="76">
        <f t="shared" ref="X133:X196" si="43">IF(OR(B133=$V$4,B133=$V$5,B133=$V$6),1,0)</f>
        <v>0</v>
      </c>
      <c r="Y133" s="76">
        <f t="shared" ref="Y133:Y196" si="44">IF(X133=1,IF(J133="","-",1),1)</f>
        <v>1</v>
      </c>
      <c r="Z133" s="76" t="str">
        <f t="shared" ref="Z133:Z196" si="45">IF(C133="","ok",IF(AA133="error",C133,"ok"))</f>
        <v>ok</v>
      </c>
      <c r="AA133" s="75" t="str">
        <f t="shared" ref="AA133:AA196" si="46">IF(OR(C133=P133,C133=Q133,C133=R133,C133=S133,C133=T133,C133=U133),"ok","error")</f>
        <v>ok</v>
      </c>
    </row>
    <row r="134" spans="1:27" ht="50.1" customHeight="1" x14ac:dyDescent="0.2">
      <c r="A134" s="99">
        <v>131</v>
      </c>
      <c r="B134" s="100"/>
      <c r="C134" s="90"/>
      <c r="D134" s="105"/>
      <c r="E134" s="102"/>
      <c r="F134" s="103"/>
      <c r="G134" s="104"/>
      <c r="H134" s="95" t="str">
        <f t="shared" si="32"/>
        <v/>
      </c>
      <c r="I134" s="96">
        <f t="shared" si="33"/>
        <v>0</v>
      </c>
      <c r="J134" s="76" t="str">
        <f t="shared" si="34"/>
        <v/>
      </c>
      <c r="K134" s="76" t="str">
        <f t="shared" si="35"/>
        <v/>
      </c>
      <c r="L134" s="76" t="str">
        <f t="shared" si="36"/>
        <v>0.00</v>
      </c>
      <c r="P134" s="76" t="str">
        <f t="shared" si="37"/>
        <v/>
      </c>
      <c r="Q134" s="76" t="str">
        <f t="shared" si="38"/>
        <v/>
      </c>
      <c r="R134" s="76" t="str">
        <f t="shared" si="39"/>
        <v/>
      </c>
      <c r="S134" s="76" t="str">
        <f t="shared" si="40"/>
        <v/>
      </c>
      <c r="T134" s="76" t="str">
        <f t="shared" si="41"/>
        <v/>
      </c>
      <c r="U134" s="76" t="str">
        <f t="shared" si="42"/>
        <v/>
      </c>
      <c r="X134" s="76">
        <f t="shared" si="43"/>
        <v>0</v>
      </c>
      <c r="Y134" s="76">
        <f t="shared" si="44"/>
        <v>1</v>
      </c>
      <c r="Z134" s="76" t="str">
        <f t="shared" si="45"/>
        <v>ok</v>
      </c>
      <c r="AA134" s="75" t="str">
        <f t="shared" si="46"/>
        <v>ok</v>
      </c>
    </row>
    <row r="135" spans="1:27" ht="50.1" customHeight="1" x14ac:dyDescent="0.2">
      <c r="A135" s="99">
        <v>132</v>
      </c>
      <c r="B135" s="100"/>
      <c r="C135" s="90"/>
      <c r="D135" s="105"/>
      <c r="E135" s="102"/>
      <c r="F135" s="103"/>
      <c r="G135" s="104"/>
      <c r="H135" s="95" t="str">
        <f t="shared" si="32"/>
        <v/>
      </c>
      <c r="I135" s="96">
        <f t="shared" si="33"/>
        <v>0</v>
      </c>
      <c r="J135" s="76" t="str">
        <f t="shared" si="34"/>
        <v/>
      </c>
      <c r="K135" s="76" t="str">
        <f t="shared" si="35"/>
        <v/>
      </c>
      <c r="L135" s="76" t="str">
        <f t="shared" si="36"/>
        <v>0.00</v>
      </c>
      <c r="P135" s="76" t="str">
        <f t="shared" si="37"/>
        <v/>
      </c>
      <c r="Q135" s="76" t="str">
        <f t="shared" si="38"/>
        <v/>
      </c>
      <c r="R135" s="76" t="str">
        <f t="shared" si="39"/>
        <v/>
      </c>
      <c r="S135" s="76" t="str">
        <f t="shared" si="40"/>
        <v/>
      </c>
      <c r="T135" s="76" t="str">
        <f t="shared" si="41"/>
        <v/>
      </c>
      <c r="U135" s="76" t="str">
        <f t="shared" si="42"/>
        <v/>
      </c>
      <c r="X135" s="76">
        <f t="shared" si="43"/>
        <v>0</v>
      </c>
      <c r="Y135" s="76">
        <f t="shared" si="44"/>
        <v>1</v>
      </c>
      <c r="Z135" s="76" t="str">
        <f t="shared" si="45"/>
        <v>ok</v>
      </c>
      <c r="AA135" s="75" t="str">
        <f t="shared" si="46"/>
        <v>ok</v>
      </c>
    </row>
    <row r="136" spans="1:27" ht="50.1" customHeight="1" x14ac:dyDescent="0.2">
      <c r="A136" s="99">
        <v>133</v>
      </c>
      <c r="B136" s="100"/>
      <c r="C136" s="90"/>
      <c r="D136" s="105"/>
      <c r="E136" s="102"/>
      <c r="F136" s="103"/>
      <c r="G136" s="104"/>
      <c r="H136" s="95" t="str">
        <f t="shared" si="32"/>
        <v/>
      </c>
      <c r="I136" s="96">
        <f t="shared" si="33"/>
        <v>0</v>
      </c>
      <c r="J136" s="76" t="str">
        <f t="shared" si="34"/>
        <v/>
      </c>
      <c r="K136" s="76" t="str">
        <f t="shared" si="35"/>
        <v/>
      </c>
      <c r="L136" s="76" t="str">
        <f t="shared" si="36"/>
        <v>0.00</v>
      </c>
      <c r="P136" s="76" t="str">
        <f t="shared" si="37"/>
        <v/>
      </c>
      <c r="Q136" s="76" t="str">
        <f t="shared" si="38"/>
        <v/>
      </c>
      <c r="R136" s="76" t="str">
        <f t="shared" si="39"/>
        <v/>
      </c>
      <c r="S136" s="76" t="str">
        <f t="shared" si="40"/>
        <v/>
      </c>
      <c r="T136" s="76" t="str">
        <f t="shared" si="41"/>
        <v/>
      </c>
      <c r="U136" s="76" t="str">
        <f t="shared" si="42"/>
        <v/>
      </c>
      <c r="X136" s="76">
        <f t="shared" si="43"/>
        <v>0</v>
      </c>
      <c r="Y136" s="76">
        <f t="shared" si="44"/>
        <v>1</v>
      </c>
      <c r="Z136" s="76" t="str">
        <f t="shared" si="45"/>
        <v>ok</v>
      </c>
      <c r="AA136" s="75" t="str">
        <f t="shared" si="46"/>
        <v>ok</v>
      </c>
    </row>
    <row r="137" spans="1:27" ht="50.1" customHeight="1" x14ac:dyDescent="0.2">
      <c r="A137" s="99">
        <v>134</v>
      </c>
      <c r="B137" s="100"/>
      <c r="C137" s="90"/>
      <c r="D137" s="105"/>
      <c r="E137" s="102"/>
      <c r="F137" s="103"/>
      <c r="G137" s="104"/>
      <c r="H137" s="95" t="str">
        <f t="shared" si="32"/>
        <v/>
      </c>
      <c r="I137" s="96">
        <f t="shared" si="33"/>
        <v>0</v>
      </c>
      <c r="J137" s="76" t="str">
        <f t="shared" si="34"/>
        <v/>
      </c>
      <c r="K137" s="76" t="str">
        <f t="shared" si="35"/>
        <v/>
      </c>
      <c r="L137" s="76" t="str">
        <f t="shared" si="36"/>
        <v>0.00</v>
      </c>
      <c r="P137" s="76" t="str">
        <f t="shared" si="37"/>
        <v/>
      </c>
      <c r="Q137" s="76" t="str">
        <f t="shared" si="38"/>
        <v/>
      </c>
      <c r="R137" s="76" t="str">
        <f t="shared" si="39"/>
        <v/>
      </c>
      <c r="S137" s="76" t="str">
        <f t="shared" si="40"/>
        <v/>
      </c>
      <c r="T137" s="76" t="str">
        <f t="shared" si="41"/>
        <v/>
      </c>
      <c r="U137" s="76" t="str">
        <f t="shared" si="42"/>
        <v/>
      </c>
      <c r="X137" s="76">
        <f t="shared" si="43"/>
        <v>0</v>
      </c>
      <c r="Y137" s="76">
        <f t="shared" si="44"/>
        <v>1</v>
      </c>
      <c r="Z137" s="76" t="str">
        <f t="shared" si="45"/>
        <v>ok</v>
      </c>
      <c r="AA137" s="75" t="str">
        <f t="shared" si="46"/>
        <v>ok</v>
      </c>
    </row>
    <row r="138" spans="1:27" ht="50.1" customHeight="1" x14ac:dyDescent="0.2">
      <c r="A138" s="99">
        <v>135</v>
      </c>
      <c r="B138" s="100"/>
      <c r="C138" s="90"/>
      <c r="D138" s="105"/>
      <c r="E138" s="102"/>
      <c r="F138" s="103"/>
      <c r="G138" s="104"/>
      <c r="H138" s="95" t="str">
        <f t="shared" si="32"/>
        <v/>
      </c>
      <c r="I138" s="96">
        <f t="shared" si="33"/>
        <v>0</v>
      </c>
      <c r="J138" s="76" t="str">
        <f t="shared" si="34"/>
        <v/>
      </c>
      <c r="K138" s="76" t="str">
        <f t="shared" si="35"/>
        <v/>
      </c>
      <c r="L138" s="76" t="str">
        <f t="shared" si="36"/>
        <v>0.00</v>
      </c>
      <c r="P138" s="76" t="str">
        <f t="shared" si="37"/>
        <v/>
      </c>
      <c r="Q138" s="76" t="str">
        <f t="shared" si="38"/>
        <v/>
      </c>
      <c r="R138" s="76" t="str">
        <f t="shared" si="39"/>
        <v/>
      </c>
      <c r="S138" s="76" t="str">
        <f t="shared" si="40"/>
        <v/>
      </c>
      <c r="T138" s="76" t="str">
        <f t="shared" si="41"/>
        <v/>
      </c>
      <c r="U138" s="76" t="str">
        <f t="shared" si="42"/>
        <v/>
      </c>
      <c r="X138" s="76">
        <f t="shared" si="43"/>
        <v>0</v>
      </c>
      <c r="Y138" s="76">
        <f t="shared" si="44"/>
        <v>1</v>
      </c>
      <c r="Z138" s="76" t="str">
        <f t="shared" si="45"/>
        <v>ok</v>
      </c>
      <c r="AA138" s="75" t="str">
        <f t="shared" si="46"/>
        <v>ok</v>
      </c>
    </row>
    <row r="139" spans="1:27" ht="50.1" customHeight="1" x14ac:dyDescent="0.2">
      <c r="A139" s="99">
        <v>136</v>
      </c>
      <c r="B139" s="100"/>
      <c r="C139" s="90"/>
      <c r="D139" s="105"/>
      <c r="E139" s="102"/>
      <c r="F139" s="103"/>
      <c r="G139" s="104"/>
      <c r="H139" s="95" t="str">
        <f t="shared" si="32"/>
        <v/>
      </c>
      <c r="I139" s="96">
        <f t="shared" si="33"/>
        <v>0</v>
      </c>
      <c r="J139" s="76" t="str">
        <f t="shared" si="34"/>
        <v/>
      </c>
      <c r="K139" s="76" t="str">
        <f t="shared" si="35"/>
        <v/>
      </c>
      <c r="L139" s="76" t="str">
        <f t="shared" si="36"/>
        <v>0.00</v>
      </c>
      <c r="P139" s="76" t="str">
        <f t="shared" si="37"/>
        <v/>
      </c>
      <c r="Q139" s="76" t="str">
        <f t="shared" si="38"/>
        <v/>
      </c>
      <c r="R139" s="76" t="str">
        <f t="shared" si="39"/>
        <v/>
      </c>
      <c r="S139" s="76" t="str">
        <f t="shared" si="40"/>
        <v/>
      </c>
      <c r="T139" s="76" t="str">
        <f t="shared" si="41"/>
        <v/>
      </c>
      <c r="U139" s="76" t="str">
        <f t="shared" si="42"/>
        <v/>
      </c>
      <c r="X139" s="76">
        <f t="shared" si="43"/>
        <v>0</v>
      </c>
      <c r="Y139" s="76">
        <f t="shared" si="44"/>
        <v>1</v>
      </c>
      <c r="Z139" s="76" t="str">
        <f t="shared" si="45"/>
        <v>ok</v>
      </c>
      <c r="AA139" s="75" t="str">
        <f t="shared" si="46"/>
        <v>ok</v>
      </c>
    </row>
    <row r="140" spans="1:27" ht="50.1" customHeight="1" x14ac:dyDescent="0.2">
      <c r="A140" s="99">
        <v>137</v>
      </c>
      <c r="B140" s="100"/>
      <c r="C140" s="90"/>
      <c r="D140" s="105"/>
      <c r="E140" s="102"/>
      <c r="F140" s="103"/>
      <c r="G140" s="104"/>
      <c r="H140" s="95" t="str">
        <f t="shared" si="32"/>
        <v/>
      </c>
      <c r="I140" s="96">
        <f t="shared" si="33"/>
        <v>0</v>
      </c>
      <c r="J140" s="76" t="str">
        <f t="shared" si="34"/>
        <v/>
      </c>
      <c r="K140" s="76" t="str">
        <f t="shared" si="35"/>
        <v/>
      </c>
      <c r="L140" s="76" t="str">
        <f t="shared" si="36"/>
        <v>0.00</v>
      </c>
      <c r="P140" s="76" t="str">
        <f t="shared" si="37"/>
        <v/>
      </c>
      <c r="Q140" s="76" t="str">
        <f t="shared" si="38"/>
        <v/>
      </c>
      <c r="R140" s="76" t="str">
        <f t="shared" si="39"/>
        <v/>
      </c>
      <c r="S140" s="76" t="str">
        <f t="shared" si="40"/>
        <v/>
      </c>
      <c r="T140" s="76" t="str">
        <f t="shared" si="41"/>
        <v/>
      </c>
      <c r="U140" s="76" t="str">
        <f t="shared" si="42"/>
        <v/>
      </c>
      <c r="X140" s="76">
        <f t="shared" si="43"/>
        <v>0</v>
      </c>
      <c r="Y140" s="76">
        <f t="shared" si="44"/>
        <v>1</v>
      </c>
      <c r="Z140" s="76" t="str">
        <f t="shared" si="45"/>
        <v>ok</v>
      </c>
      <c r="AA140" s="75" t="str">
        <f t="shared" si="46"/>
        <v>ok</v>
      </c>
    </row>
    <row r="141" spans="1:27" ht="50.1" customHeight="1" x14ac:dyDescent="0.2">
      <c r="A141" s="99">
        <v>138</v>
      </c>
      <c r="B141" s="100"/>
      <c r="C141" s="90"/>
      <c r="D141" s="105"/>
      <c r="E141" s="102"/>
      <c r="F141" s="103"/>
      <c r="G141" s="104"/>
      <c r="H141" s="95" t="str">
        <f t="shared" si="32"/>
        <v/>
      </c>
      <c r="I141" s="96">
        <f t="shared" si="33"/>
        <v>0</v>
      </c>
      <c r="J141" s="76" t="str">
        <f t="shared" si="34"/>
        <v/>
      </c>
      <c r="K141" s="76" t="str">
        <f t="shared" si="35"/>
        <v/>
      </c>
      <c r="L141" s="76" t="str">
        <f t="shared" si="36"/>
        <v>0.00</v>
      </c>
      <c r="P141" s="76" t="str">
        <f t="shared" si="37"/>
        <v/>
      </c>
      <c r="Q141" s="76" t="str">
        <f t="shared" si="38"/>
        <v/>
      </c>
      <c r="R141" s="76" t="str">
        <f t="shared" si="39"/>
        <v/>
      </c>
      <c r="S141" s="76" t="str">
        <f t="shared" si="40"/>
        <v/>
      </c>
      <c r="T141" s="76" t="str">
        <f t="shared" si="41"/>
        <v/>
      </c>
      <c r="U141" s="76" t="str">
        <f t="shared" si="42"/>
        <v/>
      </c>
      <c r="X141" s="76">
        <f t="shared" si="43"/>
        <v>0</v>
      </c>
      <c r="Y141" s="76">
        <f t="shared" si="44"/>
        <v>1</v>
      </c>
      <c r="Z141" s="76" t="str">
        <f t="shared" si="45"/>
        <v>ok</v>
      </c>
      <c r="AA141" s="75" t="str">
        <f t="shared" si="46"/>
        <v>ok</v>
      </c>
    </row>
    <row r="142" spans="1:27" ht="50.1" customHeight="1" x14ac:dyDescent="0.2">
      <c r="A142" s="99">
        <v>139</v>
      </c>
      <c r="B142" s="100"/>
      <c r="C142" s="90"/>
      <c r="D142" s="105"/>
      <c r="E142" s="102"/>
      <c r="F142" s="103"/>
      <c r="G142" s="104"/>
      <c r="H142" s="95" t="str">
        <f t="shared" si="32"/>
        <v/>
      </c>
      <c r="I142" s="96">
        <f t="shared" si="33"/>
        <v>0</v>
      </c>
      <c r="J142" s="76" t="str">
        <f t="shared" si="34"/>
        <v/>
      </c>
      <c r="K142" s="76" t="str">
        <f t="shared" si="35"/>
        <v/>
      </c>
      <c r="L142" s="76" t="str">
        <f t="shared" si="36"/>
        <v>0.00</v>
      </c>
      <c r="P142" s="76" t="str">
        <f t="shared" si="37"/>
        <v/>
      </c>
      <c r="Q142" s="76" t="str">
        <f t="shared" si="38"/>
        <v/>
      </c>
      <c r="R142" s="76" t="str">
        <f t="shared" si="39"/>
        <v/>
      </c>
      <c r="S142" s="76" t="str">
        <f t="shared" si="40"/>
        <v/>
      </c>
      <c r="T142" s="76" t="str">
        <f t="shared" si="41"/>
        <v/>
      </c>
      <c r="U142" s="76" t="str">
        <f t="shared" si="42"/>
        <v/>
      </c>
      <c r="X142" s="76">
        <f t="shared" si="43"/>
        <v>0</v>
      </c>
      <c r="Y142" s="76">
        <f t="shared" si="44"/>
        <v>1</v>
      </c>
      <c r="Z142" s="76" t="str">
        <f t="shared" si="45"/>
        <v>ok</v>
      </c>
      <c r="AA142" s="75" t="str">
        <f t="shared" si="46"/>
        <v>ok</v>
      </c>
    </row>
    <row r="143" spans="1:27" ht="50.1" customHeight="1" x14ac:dyDescent="0.2">
      <c r="A143" s="99">
        <v>140</v>
      </c>
      <c r="B143" s="100"/>
      <c r="C143" s="90"/>
      <c r="D143" s="105"/>
      <c r="E143" s="102"/>
      <c r="F143" s="103"/>
      <c r="G143" s="104"/>
      <c r="H143" s="95" t="str">
        <f t="shared" si="32"/>
        <v/>
      </c>
      <c r="I143" s="96">
        <f t="shared" si="33"/>
        <v>0</v>
      </c>
      <c r="J143" s="76" t="str">
        <f t="shared" si="34"/>
        <v/>
      </c>
      <c r="K143" s="76" t="str">
        <f t="shared" si="35"/>
        <v/>
      </c>
      <c r="L143" s="76" t="str">
        <f t="shared" si="36"/>
        <v>0.00</v>
      </c>
      <c r="P143" s="76" t="str">
        <f t="shared" si="37"/>
        <v/>
      </c>
      <c r="Q143" s="76" t="str">
        <f t="shared" si="38"/>
        <v/>
      </c>
      <c r="R143" s="76" t="str">
        <f t="shared" si="39"/>
        <v/>
      </c>
      <c r="S143" s="76" t="str">
        <f t="shared" si="40"/>
        <v/>
      </c>
      <c r="T143" s="76" t="str">
        <f t="shared" si="41"/>
        <v/>
      </c>
      <c r="U143" s="76" t="str">
        <f t="shared" si="42"/>
        <v/>
      </c>
      <c r="X143" s="76">
        <f t="shared" si="43"/>
        <v>0</v>
      </c>
      <c r="Y143" s="76">
        <f t="shared" si="44"/>
        <v>1</v>
      </c>
      <c r="Z143" s="76" t="str">
        <f t="shared" si="45"/>
        <v>ok</v>
      </c>
      <c r="AA143" s="75" t="str">
        <f t="shared" si="46"/>
        <v>ok</v>
      </c>
    </row>
    <row r="144" spans="1:27" ht="50.1" customHeight="1" x14ac:dyDescent="0.2">
      <c r="A144" s="99">
        <v>141</v>
      </c>
      <c r="B144" s="100"/>
      <c r="C144" s="90"/>
      <c r="D144" s="105"/>
      <c r="E144" s="102"/>
      <c r="F144" s="103"/>
      <c r="G144" s="104"/>
      <c r="H144" s="95" t="str">
        <f t="shared" si="32"/>
        <v/>
      </c>
      <c r="I144" s="96">
        <f t="shared" si="33"/>
        <v>0</v>
      </c>
      <c r="J144" s="76" t="str">
        <f t="shared" si="34"/>
        <v/>
      </c>
      <c r="K144" s="76" t="str">
        <f t="shared" si="35"/>
        <v/>
      </c>
      <c r="L144" s="76" t="str">
        <f t="shared" si="36"/>
        <v>0.00</v>
      </c>
      <c r="P144" s="76" t="str">
        <f t="shared" si="37"/>
        <v/>
      </c>
      <c r="Q144" s="76" t="str">
        <f t="shared" si="38"/>
        <v/>
      </c>
      <c r="R144" s="76" t="str">
        <f t="shared" si="39"/>
        <v/>
      </c>
      <c r="S144" s="76" t="str">
        <f t="shared" si="40"/>
        <v/>
      </c>
      <c r="T144" s="76" t="str">
        <f t="shared" si="41"/>
        <v/>
      </c>
      <c r="U144" s="76" t="str">
        <f t="shared" si="42"/>
        <v/>
      </c>
      <c r="X144" s="76">
        <f t="shared" si="43"/>
        <v>0</v>
      </c>
      <c r="Y144" s="76">
        <f t="shared" si="44"/>
        <v>1</v>
      </c>
      <c r="Z144" s="76" t="str">
        <f t="shared" si="45"/>
        <v>ok</v>
      </c>
      <c r="AA144" s="75" t="str">
        <f t="shared" si="46"/>
        <v>ok</v>
      </c>
    </row>
    <row r="145" spans="1:27" ht="50.1" customHeight="1" x14ac:dyDescent="0.2">
      <c r="A145" s="99">
        <v>142</v>
      </c>
      <c r="B145" s="100"/>
      <c r="C145" s="90"/>
      <c r="D145" s="105"/>
      <c r="E145" s="102"/>
      <c r="F145" s="103"/>
      <c r="G145" s="104"/>
      <c r="H145" s="95" t="str">
        <f t="shared" si="32"/>
        <v/>
      </c>
      <c r="I145" s="96">
        <f t="shared" si="33"/>
        <v>0</v>
      </c>
      <c r="J145" s="76" t="str">
        <f t="shared" si="34"/>
        <v/>
      </c>
      <c r="K145" s="76" t="str">
        <f t="shared" si="35"/>
        <v/>
      </c>
      <c r="L145" s="76" t="str">
        <f t="shared" si="36"/>
        <v>0.00</v>
      </c>
      <c r="P145" s="76" t="str">
        <f t="shared" si="37"/>
        <v/>
      </c>
      <c r="Q145" s="76" t="str">
        <f t="shared" si="38"/>
        <v/>
      </c>
      <c r="R145" s="76" t="str">
        <f t="shared" si="39"/>
        <v/>
      </c>
      <c r="S145" s="76" t="str">
        <f t="shared" si="40"/>
        <v/>
      </c>
      <c r="T145" s="76" t="str">
        <f t="shared" si="41"/>
        <v/>
      </c>
      <c r="U145" s="76" t="str">
        <f t="shared" si="42"/>
        <v/>
      </c>
      <c r="X145" s="76">
        <f t="shared" si="43"/>
        <v>0</v>
      </c>
      <c r="Y145" s="76">
        <f t="shared" si="44"/>
        <v>1</v>
      </c>
      <c r="Z145" s="76" t="str">
        <f t="shared" si="45"/>
        <v>ok</v>
      </c>
      <c r="AA145" s="75" t="str">
        <f t="shared" si="46"/>
        <v>ok</v>
      </c>
    </row>
    <row r="146" spans="1:27" ht="50.1" customHeight="1" x14ac:dyDescent="0.2">
      <c r="A146" s="99">
        <v>143</v>
      </c>
      <c r="B146" s="100"/>
      <c r="C146" s="90"/>
      <c r="D146" s="105"/>
      <c r="E146" s="102"/>
      <c r="F146" s="103"/>
      <c r="G146" s="104"/>
      <c r="H146" s="95" t="str">
        <f t="shared" si="32"/>
        <v/>
      </c>
      <c r="I146" s="96">
        <f t="shared" si="33"/>
        <v>0</v>
      </c>
      <c r="J146" s="76" t="str">
        <f t="shared" si="34"/>
        <v/>
      </c>
      <c r="K146" s="76" t="str">
        <f t="shared" si="35"/>
        <v/>
      </c>
      <c r="L146" s="76" t="str">
        <f t="shared" si="36"/>
        <v>0.00</v>
      </c>
      <c r="P146" s="76" t="str">
        <f t="shared" si="37"/>
        <v/>
      </c>
      <c r="Q146" s="76" t="str">
        <f t="shared" si="38"/>
        <v/>
      </c>
      <c r="R146" s="76" t="str">
        <f t="shared" si="39"/>
        <v/>
      </c>
      <c r="S146" s="76" t="str">
        <f t="shared" si="40"/>
        <v/>
      </c>
      <c r="T146" s="76" t="str">
        <f t="shared" si="41"/>
        <v/>
      </c>
      <c r="U146" s="76" t="str">
        <f t="shared" si="42"/>
        <v/>
      </c>
      <c r="X146" s="76">
        <f t="shared" si="43"/>
        <v>0</v>
      </c>
      <c r="Y146" s="76">
        <f t="shared" si="44"/>
        <v>1</v>
      </c>
      <c r="Z146" s="76" t="str">
        <f t="shared" si="45"/>
        <v>ok</v>
      </c>
      <c r="AA146" s="75" t="str">
        <f t="shared" si="46"/>
        <v>ok</v>
      </c>
    </row>
    <row r="147" spans="1:27" ht="50.1" customHeight="1" x14ac:dyDescent="0.2">
      <c r="A147" s="99">
        <v>144</v>
      </c>
      <c r="B147" s="100"/>
      <c r="C147" s="90"/>
      <c r="D147" s="105"/>
      <c r="E147" s="102"/>
      <c r="F147" s="103"/>
      <c r="G147" s="104"/>
      <c r="H147" s="95" t="str">
        <f t="shared" si="32"/>
        <v/>
      </c>
      <c r="I147" s="96">
        <f t="shared" si="33"/>
        <v>0</v>
      </c>
      <c r="J147" s="76" t="str">
        <f t="shared" si="34"/>
        <v/>
      </c>
      <c r="K147" s="76" t="str">
        <f t="shared" si="35"/>
        <v/>
      </c>
      <c r="L147" s="76" t="str">
        <f t="shared" si="36"/>
        <v>0.00</v>
      </c>
      <c r="P147" s="76" t="str">
        <f t="shared" si="37"/>
        <v/>
      </c>
      <c r="Q147" s="76" t="str">
        <f t="shared" si="38"/>
        <v/>
      </c>
      <c r="R147" s="76" t="str">
        <f t="shared" si="39"/>
        <v/>
      </c>
      <c r="S147" s="76" t="str">
        <f t="shared" si="40"/>
        <v/>
      </c>
      <c r="T147" s="76" t="str">
        <f t="shared" si="41"/>
        <v/>
      </c>
      <c r="U147" s="76" t="str">
        <f t="shared" si="42"/>
        <v/>
      </c>
      <c r="X147" s="76">
        <f t="shared" si="43"/>
        <v>0</v>
      </c>
      <c r="Y147" s="76">
        <f t="shared" si="44"/>
        <v>1</v>
      </c>
      <c r="Z147" s="76" t="str">
        <f t="shared" si="45"/>
        <v>ok</v>
      </c>
      <c r="AA147" s="75" t="str">
        <f t="shared" si="46"/>
        <v>ok</v>
      </c>
    </row>
    <row r="148" spans="1:27" ht="50.1" customHeight="1" x14ac:dyDescent="0.2">
      <c r="A148" s="99">
        <v>145</v>
      </c>
      <c r="B148" s="100"/>
      <c r="C148" s="90"/>
      <c r="D148" s="105"/>
      <c r="E148" s="102"/>
      <c r="F148" s="103"/>
      <c r="G148" s="104"/>
      <c r="H148" s="95" t="str">
        <f t="shared" si="32"/>
        <v/>
      </c>
      <c r="I148" s="96">
        <f t="shared" si="33"/>
        <v>0</v>
      </c>
      <c r="J148" s="76" t="str">
        <f t="shared" si="34"/>
        <v/>
      </c>
      <c r="K148" s="76" t="str">
        <f t="shared" si="35"/>
        <v/>
      </c>
      <c r="L148" s="76" t="str">
        <f t="shared" si="36"/>
        <v>0.00</v>
      </c>
      <c r="P148" s="76" t="str">
        <f t="shared" si="37"/>
        <v/>
      </c>
      <c r="Q148" s="76" t="str">
        <f t="shared" si="38"/>
        <v/>
      </c>
      <c r="R148" s="76" t="str">
        <f t="shared" si="39"/>
        <v/>
      </c>
      <c r="S148" s="76" t="str">
        <f t="shared" si="40"/>
        <v/>
      </c>
      <c r="T148" s="76" t="str">
        <f t="shared" si="41"/>
        <v/>
      </c>
      <c r="U148" s="76" t="str">
        <f t="shared" si="42"/>
        <v/>
      </c>
      <c r="X148" s="76">
        <f t="shared" si="43"/>
        <v>0</v>
      </c>
      <c r="Y148" s="76">
        <f t="shared" si="44"/>
        <v>1</v>
      </c>
      <c r="Z148" s="76" t="str">
        <f t="shared" si="45"/>
        <v>ok</v>
      </c>
      <c r="AA148" s="75" t="str">
        <f t="shared" si="46"/>
        <v>ok</v>
      </c>
    </row>
    <row r="149" spans="1:27" ht="50.1" customHeight="1" x14ac:dyDescent="0.2">
      <c r="A149" s="99">
        <v>146</v>
      </c>
      <c r="B149" s="100"/>
      <c r="C149" s="90"/>
      <c r="D149" s="105"/>
      <c r="E149" s="102"/>
      <c r="F149" s="103"/>
      <c r="G149" s="104"/>
      <c r="H149" s="95" t="str">
        <f t="shared" si="32"/>
        <v/>
      </c>
      <c r="I149" s="96">
        <f t="shared" si="33"/>
        <v>0</v>
      </c>
      <c r="J149" s="76" t="str">
        <f t="shared" si="34"/>
        <v/>
      </c>
      <c r="K149" s="76" t="str">
        <f t="shared" si="35"/>
        <v/>
      </c>
      <c r="L149" s="76" t="str">
        <f t="shared" si="36"/>
        <v>0.00</v>
      </c>
      <c r="P149" s="76" t="str">
        <f t="shared" si="37"/>
        <v/>
      </c>
      <c r="Q149" s="76" t="str">
        <f t="shared" si="38"/>
        <v/>
      </c>
      <c r="R149" s="76" t="str">
        <f t="shared" si="39"/>
        <v/>
      </c>
      <c r="S149" s="76" t="str">
        <f t="shared" si="40"/>
        <v/>
      </c>
      <c r="T149" s="76" t="str">
        <f t="shared" si="41"/>
        <v/>
      </c>
      <c r="U149" s="76" t="str">
        <f t="shared" si="42"/>
        <v/>
      </c>
      <c r="X149" s="76">
        <f t="shared" si="43"/>
        <v>0</v>
      </c>
      <c r="Y149" s="76">
        <f t="shared" si="44"/>
        <v>1</v>
      </c>
      <c r="Z149" s="76" t="str">
        <f t="shared" si="45"/>
        <v>ok</v>
      </c>
      <c r="AA149" s="75" t="str">
        <f t="shared" si="46"/>
        <v>ok</v>
      </c>
    </row>
    <row r="150" spans="1:27" ht="50.1" customHeight="1" x14ac:dyDescent="0.2">
      <c r="A150" s="99">
        <v>147</v>
      </c>
      <c r="B150" s="100"/>
      <c r="C150" s="90"/>
      <c r="D150" s="105"/>
      <c r="E150" s="102"/>
      <c r="F150" s="103"/>
      <c r="G150" s="104"/>
      <c r="H150" s="95" t="str">
        <f t="shared" si="32"/>
        <v/>
      </c>
      <c r="I150" s="96">
        <f t="shared" si="33"/>
        <v>0</v>
      </c>
      <c r="J150" s="76" t="str">
        <f t="shared" si="34"/>
        <v/>
      </c>
      <c r="K150" s="76" t="str">
        <f t="shared" si="35"/>
        <v/>
      </c>
      <c r="L150" s="76" t="str">
        <f t="shared" si="36"/>
        <v>0.00</v>
      </c>
      <c r="P150" s="76" t="str">
        <f t="shared" si="37"/>
        <v/>
      </c>
      <c r="Q150" s="76" t="str">
        <f t="shared" si="38"/>
        <v/>
      </c>
      <c r="R150" s="76" t="str">
        <f t="shared" si="39"/>
        <v/>
      </c>
      <c r="S150" s="76" t="str">
        <f t="shared" si="40"/>
        <v/>
      </c>
      <c r="T150" s="76" t="str">
        <f t="shared" si="41"/>
        <v/>
      </c>
      <c r="U150" s="76" t="str">
        <f t="shared" si="42"/>
        <v/>
      </c>
      <c r="X150" s="76">
        <f t="shared" si="43"/>
        <v>0</v>
      </c>
      <c r="Y150" s="76">
        <f t="shared" si="44"/>
        <v>1</v>
      </c>
      <c r="Z150" s="76" t="str">
        <f t="shared" si="45"/>
        <v>ok</v>
      </c>
      <c r="AA150" s="75" t="str">
        <f t="shared" si="46"/>
        <v>ok</v>
      </c>
    </row>
    <row r="151" spans="1:27" ht="50.1" customHeight="1" x14ac:dyDescent="0.2">
      <c r="A151" s="99">
        <v>148</v>
      </c>
      <c r="B151" s="100"/>
      <c r="C151" s="90"/>
      <c r="D151" s="105"/>
      <c r="E151" s="102"/>
      <c r="F151" s="103"/>
      <c r="G151" s="104"/>
      <c r="H151" s="95" t="str">
        <f t="shared" si="32"/>
        <v/>
      </c>
      <c r="I151" s="96">
        <f t="shared" si="33"/>
        <v>0</v>
      </c>
      <c r="J151" s="76" t="str">
        <f t="shared" si="34"/>
        <v/>
      </c>
      <c r="K151" s="76" t="str">
        <f t="shared" si="35"/>
        <v/>
      </c>
      <c r="L151" s="76" t="str">
        <f t="shared" si="36"/>
        <v>0.00</v>
      </c>
      <c r="P151" s="76" t="str">
        <f t="shared" si="37"/>
        <v/>
      </c>
      <c r="Q151" s="76" t="str">
        <f t="shared" si="38"/>
        <v/>
      </c>
      <c r="R151" s="76" t="str">
        <f t="shared" si="39"/>
        <v/>
      </c>
      <c r="S151" s="76" t="str">
        <f t="shared" si="40"/>
        <v/>
      </c>
      <c r="T151" s="76" t="str">
        <f t="shared" si="41"/>
        <v/>
      </c>
      <c r="U151" s="76" t="str">
        <f t="shared" si="42"/>
        <v/>
      </c>
      <c r="X151" s="76">
        <f t="shared" si="43"/>
        <v>0</v>
      </c>
      <c r="Y151" s="76">
        <f t="shared" si="44"/>
        <v>1</v>
      </c>
      <c r="Z151" s="76" t="str">
        <f t="shared" si="45"/>
        <v>ok</v>
      </c>
      <c r="AA151" s="75" t="str">
        <f t="shared" si="46"/>
        <v>ok</v>
      </c>
    </row>
    <row r="152" spans="1:27" ht="50.1" customHeight="1" x14ac:dyDescent="0.2">
      <c r="A152" s="99">
        <v>149</v>
      </c>
      <c r="B152" s="100"/>
      <c r="C152" s="90"/>
      <c r="D152" s="105"/>
      <c r="E152" s="102"/>
      <c r="F152" s="103"/>
      <c r="G152" s="104"/>
      <c r="H152" s="95" t="str">
        <f t="shared" si="32"/>
        <v/>
      </c>
      <c r="I152" s="96">
        <f t="shared" si="33"/>
        <v>0</v>
      </c>
      <c r="J152" s="76" t="str">
        <f t="shared" si="34"/>
        <v/>
      </c>
      <c r="K152" s="76" t="str">
        <f t="shared" si="35"/>
        <v/>
      </c>
      <c r="L152" s="76" t="str">
        <f t="shared" si="36"/>
        <v>0.00</v>
      </c>
      <c r="P152" s="76" t="str">
        <f t="shared" si="37"/>
        <v/>
      </c>
      <c r="Q152" s="76" t="str">
        <f t="shared" si="38"/>
        <v/>
      </c>
      <c r="R152" s="76" t="str">
        <f t="shared" si="39"/>
        <v/>
      </c>
      <c r="S152" s="76" t="str">
        <f t="shared" si="40"/>
        <v/>
      </c>
      <c r="T152" s="76" t="str">
        <f t="shared" si="41"/>
        <v/>
      </c>
      <c r="U152" s="76" t="str">
        <f t="shared" si="42"/>
        <v/>
      </c>
      <c r="X152" s="76">
        <f t="shared" si="43"/>
        <v>0</v>
      </c>
      <c r="Y152" s="76">
        <f t="shared" si="44"/>
        <v>1</v>
      </c>
      <c r="Z152" s="76" t="str">
        <f t="shared" si="45"/>
        <v>ok</v>
      </c>
      <c r="AA152" s="75" t="str">
        <f t="shared" si="46"/>
        <v>ok</v>
      </c>
    </row>
    <row r="153" spans="1:27" ht="50.1" customHeight="1" x14ac:dyDescent="0.2">
      <c r="A153" s="99">
        <v>150</v>
      </c>
      <c r="B153" s="100"/>
      <c r="C153" s="90"/>
      <c r="D153" s="105"/>
      <c r="E153" s="102"/>
      <c r="F153" s="103"/>
      <c r="G153" s="104"/>
      <c r="H153" s="95" t="str">
        <f t="shared" si="32"/>
        <v/>
      </c>
      <c r="I153" s="96">
        <f t="shared" si="33"/>
        <v>0</v>
      </c>
      <c r="J153" s="76" t="str">
        <f t="shared" si="34"/>
        <v/>
      </c>
      <c r="K153" s="76" t="str">
        <f t="shared" si="35"/>
        <v/>
      </c>
      <c r="L153" s="76" t="str">
        <f t="shared" si="36"/>
        <v>0.00</v>
      </c>
      <c r="P153" s="76" t="str">
        <f t="shared" si="37"/>
        <v/>
      </c>
      <c r="Q153" s="76" t="str">
        <f t="shared" si="38"/>
        <v/>
      </c>
      <c r="R153" s="76" t="str">
        <f t="shared" si="39"/>
        <v/>
      </c>
      <c r="S153" s="76" t="str">
        <f t="shared" si="40"/>
        <v/>
      </c>
      <c r="T153" s="76" t="str">
        <f t="shared" si="41"/>
        <v/>
      </c>
      <c r="U153" s="76" t="str">
        <f t="shared" si="42"/>
        <v/>
      </c>
      <c r="X153" s="76">
        <f t="shared" si="43"/>
        <v>0</v>
      </c>
      <c r="Y153" s="76">
        <f t="shared" si="44"/>
        <v>1</v>
      </c>
      <c r="Z153" s="76" t="str">
        <f t="shared" si="45"/>
        <v>ok</v>
      </c>
      <c r="AA153" s="75" t="str">
        <f t="shared" si="46"/>
        <v>ok</v>
      </c>
    </row>
    <row r="154" spans="1:27" ht="50.1" customHeight="1" x14ac:dyDescent="0.2">
      <c r="A154" s="99">
        <v>151</v>
      </c>
      <c r="B154" s="100"/>
      <c r="C154" s="90"/>
      <c r="D154" s="105"/>
      <c r="E154" s="102"/>
      <c r="F154" s="103"/>
      <c r="G154" s="104"/>
      <c r="H154" s="95" t="str">
        <f t="shared" si="32"/>
        <v/>
      </c>
      <c r="I154" s="96">
        <f t="shared" si="33"/>
        <v>0</v>
      </c>
      <c r="J154" s="76" t="str">
        <f t="shared" si="34"/>
        <v/>
      </c>
      <c r="K154" s="76" t="str">
        <f t="shared" si="35"/>
        <v/>
      </c>
      <c r="L154" s="76" t="str">
        <f t="shared" si="36"/>
        <v>0.00</v>
      </c>
      <c r="P154" s="76" t="str">
        <f t="shared" si="37"/>
        <v/>
      </c>
      <c r="Q154" s="76" t="str">
        <f t="shared" si="38"/>
        <v/>
      </c>
      <c r="R154" s="76" t="str">
        <f t="shared" si="39"/>
        <v/>
      </c>
      <c r="S154" s="76" t="str">
        <f t="shared" si="40"/>
        <v/>
      </c>
      <c r="T154" s="76" t="str">
        <f t="shared" si="41"/>
        <v/>
      </c>
      <c r="U154" s="76" t="str">
        <f t="shared" si="42"/>
        <v/>
      </c>
      <c r="X154" s="76">
        <f t="shared" si="43"/>
        <v>0</v>
      </c>
      <c r="Y154" s="76">
        <f t="shared" si="44"/>
        <v>1</v>
      </c>
      <c r="Z154" s="76" t="str">
        <f t="shared" si="45"/>
        <v>ok</v>
      </c>
      <c r="AA154" s="75" t="str">
        <f t="shared" si="46"/>
        <v>ok</v>
      </c>
    </row>
    <row r="155" spans="1:27" ht="50.1" customHeight="1" x14ac:dyDescent="0.2">
      <c r="A155" s="99">
        <v>152</v>
      </c>
      <c r="B155" s="100"/>
      <c r="C155" s="90"/>
      <c r="D155" s="105"/>
      <c r="E155" s="102"/>
      <c r="F155" s="103"/>
      <c r="G155" s="104"/>
      <c r="H155" s="95" t="str">
        <f t="shared" si="32"/>
        <v/>
      </c>
      <c r="I155" s="96">
        <f t="shared" si="33"/>
        <v>0</v>
      </c>
      <c r="J155" s="76" t="str">
        <f t="shared" si="34"/>
        <v/>
      </c>
      <c r="K155" s="76" t="str">
        <f t="shared" si="35"/>
        <v/>
      </c>
      <c r="L155" s="76" t="str">
        <f t="shared" si="36"/>
        <v>0.00</v>
      </c>
      <c r="P155" s="76" t="str">
        <f t="shared" si="37"/>
        <v/>
      </c>
      <c r="Q155" s="76" t="str">
        <f t="shared" si="38"/>
        <v/>
      </c>
      <c r="R155" s="76" t="str">
        <f t="shared" si="39"/>
        <v/>
      </c>
      <c r="S155" s="76" t="str">
        <f t="shared" si="40"/>
        <v/>
      </c>
      <c r="T155" s="76" t="str">
        <f t="shared" si="41"/>
        <v/>
      </c>
      <c r="U155" s="76" t="str">
        <f t="shared" si="42"/>
        <v/>
      </c>
      <c r="X155" s="76">
        <f t="shared" si="43"/>
        <v>0</v>
      </c>
      <c r="Y155" s="76">
        <f t="shared" si="44"/>
        <v>1</v>
      </c>
      <c r="Z155" s="76" t="str">
        <f t="shared" si="45"/>
        <v>ok</v>
      </c>
      <c r="AA155" s="75" t="str">
        <f t="shared" si="46"/>
        <v>ok</v>
      </c>
    </row>
    <row r="156" spans="1:27" ht="50.1" customHeight="1" x14ac:dyDescent="0.2">
      <c r="A156" s="99">
        <v>153</v>
      </c>
      <c r="B156" s="100"/>
      <c r="C156" s="90"/>
      <c r="D156" s="105"/>
      <c r="E156" s="102"/>
      <c r="F156" s="103"/>
      <c r="G156" s="104"/>
      <c r="H156" s="95" t="str">
        <f t="shared" si="32"/>
        <v/>
      </c>
      <c r="I156" s="96">
        <f t="shared" si="33"/>
        <v>0</v>
      </c>
      <c r="J156" s="76" t="str">
        <f t="shared" si="34"/>
        <v/>
      </c>
      <c r="K156" s="76" t="str">
        <f t="shared" si="35"/>
        <v/>
      </c>
      <c r="L156" s="76" t="str">
        <f t="shared" si="36"/>
        <v>0.00</v>
      </c>
      <c r="P156" s="76" t="str">
        <f t="shared" si="37"/>
        <v/>
      </c>
      <c r="Q156" s="76" t="str">
        <f t="shared" si="38"/>
        <v/>
      </c>
      <c r="R156" s="76" t="str">
        <f t="shared" si="39"/>
        <v/>
      </c>
      <c r="S156" s="76" t="str">
        <f t="shared" si="40"/>
        <v/>
      </c>
      <c r="T156" s="76" t="str">
        <f t="shared" si="41"/>
        <v/>
      </c>
      <c r="U156" s="76" t="str">
        <f t="shared" si="42"/>
        <v/>
      </c>
      <c r="X156" s="76">
        <f t="shared" si="43"/>
        <v>0</v>
      </c>
      <c r="Y156" s="76">
        <f t="shared" si="44"/>
        <v>1</v>
      </c>
      <c r="Z156" s="76" t="str">
        <f t="shared" si="45"/>
        <v>ok</v>
      </c>
      <c r="AA156" s="75" t="str">
        <f t="shared" si="46"/>
        <v>ok</v>
      </c>
    </row>
    <row r="157" spans="1:27" ht="50.1" customHeight="1" x14ac:dyDescent="0.2">
      <c r="A157" s="99">
        <v>154</v>
      </c>
      <c r="B157" s="100"/>
      <c r="C157" s="90"/>
      <c r="D157" s="105"/>
      <c r="E157" s="102"/>
      <c r="F157" s="103"/>
      <c r="G157" s="104"/>
      <c r="H157" s="95" t="str">
        <f t="shared" si="32"/>
        <v/>
      </c>
      <c r="I157" s="96">
        <f t="shared" si="33"/>
        <v>0</v>
      </c>
      <c r="J157" s="76" t="str">
        <f t="shared" si="34"/>
        <v/>
      </c>
      <c r="K157" s="76" t="str">
        <f t="shared" si="35"/>
        <v/>
      </c>
      <c r="L157" s="76" t="str">
        <f t="shared" si="36"/>
        <v>0.00</v>
      </c>
      <c r="P157" s="76" t="str">
        <f t="shared" si="37"/>
        <v/>
      </c>
      <c r="Q157" s="76" t="str">
        <f t="shared" si="38"/>
        <v/>
      </c>
      <c r="R157" s="76" t="str">
        <f t="shared" si="39"/>
        <v/>
      </c>
      <c r="S157" s="76" t="str">
        <f t="shared" si="40"/>
        <v/>
      </c>
      <c r="T157" s="76" t="str">
        <f t="shared" si="41"/>
        <v/>
      </c>
      <c r="U157" s="76" t="str">
        <f t="shared" si="42"/>
        <v/>
      </c>
      <c r="X157" s="76">
        <f t="shared" si="43"/>
        <v>0</v>
      </c>
      <c r="Y157" s="76">
        <f t="shared" si="44"/>
        <v>1</v>
      </c>
      <c r="Z157" s="76" t="str">
        <f t="shared" si="45"/>
        <v>ok</v>
      </c>
      <c r="AA157" s="75" t="str">
        <f t="shared" si="46"/>
        <v>ok</v>
      </c>
    </row>
    <row r="158" spans="1:27" ht="50.1" customHeight="1" x14ac:dyDescent="0.2">
      <c r="A158" s="99">
        <v>155</v>
      </c>
      <c r="B158" s="100"/>
      <c r="C158" s="90"/>
      <c r="D158" s="105"/>
      <c r="E158" s="102"/>
      <c r="F158" s="103"/>
      <c r="G158" s="104"/>
      <c r="H158" s="95" t="str">
        <f t="shared" si="32"/>
        <v/>
      </c>
      <c r="I158" s="96">
        <f t="shared" si="33"/>
        <v>0</v>
      </c>
      <c r="J158" s="76" t="str">
        <f t="shared" si="34"/>
        <v/>
      </c>
      <c r="K158" s="76" t="str">
        <f t="shared" si="35"/>
        <v/>
      </c>
      <c r="L158" s="76" t="str">
        <f t="shared" si="36"/>
        <v>0.00</v>
      </c>
      <c r="P158" s="76" t="str">
        <f t="shared" si="37"/>
        <v/>
      </c>
      <c r="Q158" s="76" t="str">
        <f t="shared" si="38"/>
        <v/>
      </c>
      <c r="R158" s="76" t="str">
        <f t="shared" si="39"/>
        <v/>
      </c>
      <c r="S158" s="76" t="str">
        <f t="shared" si="40"/>
        <v/>
      </c>
      <c r="T158" s="76" t="str">
        <f t="shared" si="41"/>
        <v/>
      </c>
      <c r="U158" s="76" t="str">
        <f t="shared" si="42"/>
        <v/>
      </c>
      <c r="X158" s="76">
        <f t="shared" si="43"/>
        <v>0</v>
      </c>
      <c r="Y158" s="76">
        <f t="shared" si="44"/>
        <v>1</v>
      </c>
      <c r="Z158" s="76" t="str">
        <f t="shared" si="45"/>
        <v>ok</v>
      </c>
      <c r="AA158" s="75" t="str">
        <f t="shared" si="46"/>
        <v>ok</v>
      </c>
    </row>
    <row r="159" spans="1:27" ht="50.1" customHeight="1" x14ac:dyDescent="0.2">
      <c r="A159" s="99">
        <v>156</v>
      </c>
      <c r="B159" s="100"/>
      <c r="C159" s="90"/>
      <c r="D159" s="105"/>
      <c r="E159" s="102"/>
      <c r="F159" s="103"/>
      <c r="G159" s="104"/>
      <c r="H159" s="95" t="str">
        <f t="shared" si="32"/>
        <v/>
      </c>
      <c r="I159" s="96">
        <f t="shared" si="33"/>
        <v>0</v>
      </c>
      <c r="J159" s="76" t="str">
        <f t="shared" si="34"/>
        <v/>
      </c>
      <c r="K159" s="76" t="str">
        <f t="shared" si="35"/>
        <v/>
      </c>
      <c r="L159" s="76" t="str">
        <f t="shared" si="36"/>
        <v>0.00</v>
      </c>
      <c r="P159" s="76" t="str">
        <f t="shared" si="37"/>
        <v/>
      </c>
      <c r="Q159" s="76" t="str">
        <f t="shared" si="38"/>
        <v/>
      </c>
      <c r="R159" s="76" t="str">
        <f t="shared" si="39"/>
        <v/>
      </c>
      <c r="S159" s="76" t="str">
        <f t="shared" si="40"/>
        <v/>
      </c>
      <c r="T159" s="76" t="str">
        <f t="shared" si="41"/>
        <v/>
      </c>
      <c r="U159" s="76" t="str">
        <f t="shared" si="42"/>
        <v/>
      </c>
      <c r="X159" s="76">
        <f t="shared" si="43"/>
        <v>0</v>
      </c>
      <c r="Y159" s="76">
        <f t="shared" si="44"/>
        <v>1</v>
      </c>
      <c r="Z159" s="76" t="str">
        <f t="shared" si="45"/>
        <v>ok</v>
      </c>
      <c r="AA159" s="75" t="str">
        <f t="shared" si="46"/>
        <v>ok</v>
      </c>
    </row>
    <row r="160" spans="1:27" ht="50.1" customHeight="1" x14ac:dyDescent="0.2">
      <c r="A160" s="99">
        <v>157</v>
      </c>
      <c r="B160" s="100"/>
      <c r="C160" s="90"/>
      <c r="D160" s="105"/>
      <c r="E160" s="102"/>
      <c r="F160" s="103"/>
      <c r="G160" s="104"/>
      <c r="H160" s="95" t="str">
        <f t="shared" si="32"/>
        <v/>
      </c>
      <c r="I160" s="96">
        <f t="shared" si="33"/>
        <v>0</v>
      </c>
      <c r="J160" s="76" t="str">
        <f t="shared" si="34"/>
        <v/>
      </c>
      <c r="K160" s="76" t="str">
        <f t="shared" si="35"/>
        <v/>
      </c>
      <c r="L160" s="76" t="str">
        <f t="shared" si="36"/>
        <v>0.00</v>
      </c>
      <c r="P160" s="76" t="str">
        <f t="shared" si="37"/>
        <v/>
      </c>
      <c r="Q160" s="76" t="str">
        <f t="shared" si="38"/>
        <v/>
      </c>
      <c r="R160" s="76" t="str">
        <f t="shared" si="39"/>
        <v/>
      </c>
      <c r="S160" s="76" t="str">
        <f t="shared" si="40"/>
        <v/>
      </c>
      <c r="T160" s="76" t="str">
        <f t="shared" si="41"/>
        <v/>
      </c>
      <c r="U160" s="76" t="str">
        <f t="shared" si="42"/>
        <v/>
      </c>
      <c r="X160" s="76">
        <f t="shared" si="43"/>
        <v>0</v>
      </c>
      <c r="Y160" s="76">
        <f t="shared" si="44"/>
        <v>1</v>
      </c>
      <c r="Z160" s="76" t="str">
        <f t="shared" si="45"/>
        <v>ok</v>
      </c>
      <c r="AA160" s="75" t="str">
        <f t="shared" si="46"/>
        <v>ok</v>
      </c>
    </row>
    <row r="161" spans="1:27" ht="50.1" customHeight="1" x14ac:dyDescent="0.2">
      <c r="A161" s="99">
        <v>158</v>
      </c>
      <c r="B161" s="100"/>
      <c r="C161" s="90"/>
      <c r="D161" s="105"/>
      <c r="E161" s="102"/>
      <c r="F161" s="103"/>
      <c r="G161" s="104"/>
      <c r="H161" s="95" t="str">
        <f t="shared" si="32"/>
        <v/>
      </c>
      <c r="I161" s="96">
        <f t="shared" si="33"/>
        <v>0</v>
      </c>
      <c r="J161" s="76" t="str">
        <f t="shared" si="34"/>
        <v/>
      </c>
      <c r="K161" s="76" t="str">
        <f t="shared" si="35"/>
        <v/>
      </c>
      <c r="L161" s="76" t="str">
        <f t="shared" si="36"/>
        <v>0.00</v>
      </c>
      <c r="P161" s="76" t="str">
        <f t="shared" si="37"/>
        <v/>
      </c>
      <c r="Q161" s="76" t="str">
        <f t="shared" si="38"/>
        <v/>
      </c>
      <c r="R161" s="76" t="str">
        <f t="shared" si="39"/>
        <v/>
      </c>
      <c r="S161" s="76" t="str">
        <f t="shared" si="40"/>
        <v/>
      </c>
      <c r="T161" s="76" t="str">
        <f t="shared" si="41"/>
        <v/>
      </c>
      <c r="U161" s="76" t="str">
        <f t="shared" si="42"/>
        <v/>
      </c>
      <c r="X161" s="76">
        <f t="shared" si="43"/>
        <v>0</v>
      </c>
      <c r="Y161" s="76">
        <f t="shared" si="44"/>
        <v>1</v>
      </c>
      <c r="Z161" s="76" t="str">
        <f t="shared" si="45"/>
        <v>ok</v>
      </c>
      <c r="AA161" s="75" t="str">
        <f t="shared" si="46"/>
        <v>ok</v>
      </c>
    </row>
    <row r="162" spans="1:27" ht="50.1" customHeight="1" x14ac:dyDescent="0.2">
      <c r="A162" s="99">
        <v>159</v>
      </c>
      <c r="B162" s="100"/>
      <c r="C162" s="90"/>
      <c r="D162" s="105"/>
      <c r="E162" s="102"/>
      <c r="F162" s="103"/>
      <c r="G162" s="104"/>
      <c r="H162" s="95" t="str">
        <f t="shared" si="32"/>
        <v/>
      </c>
      <c r="I162" s="96">
        <f t="shared" si="33"/>
        <v>0</v>
      </c>
      <c r="J162" s="76" t="str">
        <f t="shared" si="34"/>
        <v/>
      </c>
      <c r="K162" s="76" t="str">
        <f t="shared" si="35"/>
        <v/>
      </c>
      <c r="L162" s="76" t="str">
        <f t="shared" si="36"/>
        <v>0.00</v>
      </c>
      <c r="P162" s="76" t="str">
        <f t="shared" si="37"/>
        <v/>
      </c>
      <c r="Q162" s="76" t="str">
        <f t="shared" si="38"/>
        <v/>
      </c>
      <c r="R162" s="76" t="str">
        <f t="shared" si="39"/>
        <v/>
      </c>
      <c r="S162" s="76" t="str">
        <f t="shared" si="40"/>
        <v/>
      </c>
      <c r="T162" s="76" t="str">
        <f t="shared" si="41"/>
        <v/>
      </c>
      <c r="U162" s="76" t="str">
        <f t="shared" si="42"/>
        <v/>
      </c>
      <c r="X162" s="76">
        <f t="shared" si="43"/>
        <v>0</v>
      </c>
      <c r="Y162" s="76">
        <f t="shared" si="44"/>
        <v>1</v>
      </c>
      <c r="Z162" s="76" t="str">
        <f t="shared" si="45"/>
        <v>ok</v>
      </c>
      <c r="AA162" s="75" t="str">
        <f t="shared" si="46"/>
        <v>ok</v>
      </c>
    </row>
    <row r="163" spans="1:27" ht="50.1" customHeight="1" x14ac:dyDescent="0.2">
      <c r="A163" s="99">
        <v>160</v>
      </c>
      <c r="B163" s="100"/>
      <c r="C163" s="90"/>
      <c r="D163" s="105"/>
      <c r="E163" s="102"/>
      <c r="F163" s="103"/>
      <c r="G163" s="104"/>
      <c r="H163" s="95" t="str">
        <f t="shared" si="32"/>
        <v/>
      </c>
      <c r="I163" s="96">
        <f t="shared" si="33"/>
        <v>0</v>
      </c>
      <c r="J163" s="76" t="str">
        <f t="shared" si="34"/>
        <v/>
      </c>
      <c r="K163" s="76" t="str">
        <f t="shared" si="35"/>
        <v/>
      </c>
      <c r="L163" s="76" t="str">
        <f t="shared" si="36"/>
        <v>0.00</v>
      </c>
      <c r="P163" s="76" t="str">
        <f t="shared" si="37"/>
        <v/>
      </c>
      <c r="Q163" s="76" t="str">
        <f t="shared" si="38"/>
        <v/>
      </c>
      <c r="R163" s="76" t="str">
        <f t="shared" si="39"/>
        <v/>
      </c>
      <c r="S163" s="76" t="str">
        <f t="shared" si="40"/>
        <v/>
      </c>
      <c r="T163" s="76" t="str">
        <f t="shared" si="41"/>
        <v/>
      </c>
      <c r="U163" s="76" t="str">
        <f t="shared" si="42"/>
        <v/>
      </c>
      <c r="X163" s="76">
        <f t="shared" si="43"/>
        <v>0</v>
      </c>
      <c r="Y163" s="76">
        <f t="shared" si="44"/>
        <v>1</v>
      </c>
      <c r="Z163" s="76" t="str">
        <f t="shared" si="45"/>
        <v>ok</v>
      </c>
      <c r="AA163" s="75" t="str">
        <f t="shared" si="46"/>
        <v>ok</v>
      </c>
    </row>
    <row r="164" spans="1:27" ht="50.1" customHeight="1" x14ac:dyDescent="0.2">
      <c r="A164" s="99">
        <v>161</v>
      </c>
      <c r="B164" s="100"/>
      <c r="C164" s="90"/>
      <c r="D164" s="105"/>
      <c r="E164" s="102"/>
      <c r="F164" s="103"/>
      <c r="G164" s="104"/>
      <c r="H164" s="95" t="str">
        <f t="shared" si="32"/>
        <v/>
      </c>
      <c r="I164" s="96">
        <f t="shared" si="33"/>
        <v>0</v>
      </c>
      <c r="J164" s="76" t="str">
        <f t="shared" si="34"/>
        <v/>
      </c>
      <c r="K164" s="76" t="str">
        <f t="shared" si="35"/>
        <v/>
      </c>
      <c r="L164" s="76" t="str">
        <f t="shared" si="36"/>
        <v>0.00</v>
      </c>
      <c r="P164" s="76" t="str">
        <f t="shared" si="37"/>
        <v/>
      </c>
      <c r="Q164" s="76" t="str">
        <f t="shared" si="38"/>
        <v/>
      </c>
      <c r="R164" s="76" t="str">
        <f t="shared" si="39"/>
        <v/>
      </c>
      <c r="S164" s="76" t="str">
        <f t="shared" si="40"/>
        <v/>
      </c>
      <c r="T164" s="76" t="str">
        <f t="shared" si="41"/>
        <v/>
      </c>
      <c r="U164" s="76" t="str">
        <f t="shared" si="42"/>
        <v/>
      </c>
      <c r="X164" s="76">
        <f t="shared" si="43"/>
        <v>0</v>
      </c>
      <c r="Y164" s="76">
        <f t="shared" si="44"/>
        <v>1</v>
      </c>
      <c r="Z164" s="76" t="str">
        <f t="shared" si="45"/>
        <v>ok</v>
      </c>
      <c r="AA164" s="75" t="str">
        <f t="shared" si="46"/>
        <v>ok</v>
      </c>
    </row>
    <row r="165" spans="1:27" ht="50.1" customHeight="1" x14ac:dyDescent="0.2">
      <c r="A165" s="99">
        <v>162</v>
      </c>
      <c r="B165" s="100"/>
      <c r="C165" s="90"/>
      <c r="D165" s="105"/>
      <c r="E165" s="102"/>
      <c r="F165" s="103"/>
      <c r="G165" s="104"/>
      <c r="H165" s="95" t="str">
        <f t="shared" si="32"/>
        <v/>
      </c>
      <c r="I165" s="96">
        <f t="shared" si="33"/>
        <v>0</v>
      </c>
      <c r="J165" s="76" t="str">
        <f t="shared" si="34"/>
        <v/>
      </c>
      <c r="K165" s="76" t="str">
        <f t="shared" si="35"/>
        <v/>
      </c>
      <c r="L165" s="76" t="str">
        <f t="shared" si="36"/>
        <v>0.00</v>
      </c>
      <c r="P165" s="76" t="str">
        <f t="shared" si="37"/>
        <v/>
      </c>
      <c r="Q165" s="76" t="str">
        <f t="shared" si="38"/>
        <v/>
      </c>
      <c r="R165" s="76" t="str">
        <f t="shared" si="39"/>
        <v/>
      </c>
      <c r="S165" s="76" t="str">
        <f t="shared" si="40"/>
        <v/>
      </c>
      <c r="T165" s="76" t="str">
        <f t="shared" si="41"/>
        <v/>
      </c>
      <c r="U165" s="76" t="str">
        <f t="shared" si="42"/>
        <v/>
      </c>
      <c r="X165" s="76">
        <f t="shared" si="43"/>
        <v>0</v>
      </c>
      <c r="Y165" s="76">
        <f t="shared" si="44"/>
        <v>1</v>
      </c>
      <c r="Z165" s="76" t="str">
        <f t="shared" si="45"/>
        <v>ok</v>
      </c>
      <c r="AA165" s="75" t="str">
        <f t="shared" si="46"/>
        <v>ok</v>
      </c>
    </row>
    <row r="166" spans="1:27" ht="50.1" customHeight="1" x14ac:dyDescent="0.2">
      <c r="A166" s="99">
        <v>163</v>
      </c>
      <c r="B166" s="100"/>
      <c r="C166" s="90"/>
      <c r="D166" s="105"/>
      <c r="E166" s="102"/>
      <c r="F166" s="103"/>
      <c r="G166" s="104"/>
      <c r="H166" s="95" t="str">
        <f t="shared" si="32"/>
        <v/>
      </c>
      <c r="I166" s="96">
        <f t="shared" si="33"/>
        <v>0</v>
      </c>
      <c r="J166" s="76" t="str">
        <f t="shared" si="34"/>
        <v/>
      </c>
      <c r="K166" s="76" t="str">
        <f t="shared" si="35"/>
        <v/>
      </c>
      <c r="L166" s="76" t="str">
        <f t="shared" si="36"/>
        <v>0.00</v>
      </c>
      <c r="P166" s="76" t="str">
        <f t="shared" si="37"/>
        <v/>
      </c>
      <c r="Q166" s="76" t="str">
        <f t="shared" si="38"/>
        <v/>
      </c>
      <c r="R166" s="76" t="str">
        <f t="shared" si="39"/>
        <v/>
      </c>
      <c r="S166" s="76" t="str">
        <f t="shared" si="40"/>
        <v/>
      </c>
      <c r="T166" s="76" t="str">
        <f t="shared" si="41"/>
        <v/>
      </c>
      <c r="U166" s="76" t="str">
        <f t="shared" si="42"/>
        <v/>
      </c>
      <c r="X166" s="76">
        <f t="shared" si="43"/>
        <v>0</v>
      </c>
      <c r="Y166" s="76">
        <f t="shared" si="44"/>
        <v>1</v>
      </c>
      <c r="Z166" s="76" t="str">
        <f t="shared" si="45"/>
        <v>ok</v>
      </c>
      <c r="AA166" s="75" t="str">
        <f t="shared" si="46"/>
        <v>ok</v>
      </c>
    </row>
    <row r="167" spans="1:27" ht="50.1" customHeight="1" x14ac:dyDescent="0.2">
      <c r="A167" s="99">
        <v>164</v>
      </c>
      <c r="B167" s="100"/>
      <c r="C167" s="90"/>
      <c r="D167" s="105"/>
      <c r="E167" s="102"/>
      <c r="F167" s="103"/>
      <c r="G167" s="104"/>
      <c r="H167" s="95" t="str">
        <f t="shared" si="32"/>
        <v/>
      </c>
      <c r="I167" s="96">
        <f t="shared" si="33"/>
        <v>0</v>
      </c>
      <c r="J167" s="76" t="str">
        <f t="shared" si="34"/>
        <v/>
      </c>
      <c r="K167" s="76" t="str">
        <f t="shared" si="35"/>
        <v/>
      </c>
      <c r="L167" s="76" t="str">
        <f t="shared" si="36"/>
        <v>0.00</v>
      </c>
      <c r="P167" s="76" t="str">
        <f t="shared" si="37"/>
        <v/>
      </c>
      <c r="Q167" s="76" t="str">
        <f t="shared" si="38"/>
        <v/>
      </c>
      <c r="R167" s="76" t="str">
        <f t="shared" si="39"/>
        <v/>
      </c>
      <c r="S167" s="76" t="str">
        <f t="shared" si="40"/>
        <v/>
      </c>
      <c r="T167" s="76" t="str">
        <f t="shared" si="41"/>
        <v/>
      </c>
      <c r="U167" s="76" t="str">
        <f t="shared" si="42"/>
        <v/>
      </c>
      <c r="X167" s="76">
        <f t="shared" si="43"/>
        <v>0</v>
      </c>
      <c r="Y167" s="76">
        <f t="shared" si="44"/>
        <v>1</v>
      </c>
      <c r="Z167" s="76" t="str">
        <f t="shared" si="45"/>
        <v>ok</v>
      </c>
      <c r="AA167" s="75" t="str">
        <f t="shared" si="46"/>
        <v>ok</v>
      </c>
    </row>
    <row r="168" spans="1:27" ht="50.1" customHeight="1" x14ac:dyDescent="0.2">
      <c r="A168" s="99">
        <v>165</v>
      </c>
      <c r="B168" s="100"/>
      <c r="C168" s="90"/>
      <c r="D168" s="105"/>
      <c r="E168" s="102"/>
      <c r="F168" s="103"/>
      <c r="G168" s="104"/>
      <c r="H168" s="95" t="str">
        <f t="shared" si="32"/>
        <v/>
      </c>
      <c r="I168" s="96">
        <f t="shared" si="33"/>
        <v>0</v>
      </c>
      <c r="J168" s="76" t="str">
        <f t="shared" si="34"/>
        <v/>
      </c>
      <c r="K168" s="76" t="str">
        <f t="shared" si="35"/>
        <v/>
      </c>
      <c r="L168" s="76" t="str">
        <f t="shared" si="36"/>
        <v>0.00</v>
      </c>
      <c r="P168" s="76" t="str">
        <f t="shared" si="37"/>
        <v/>
      </c>
      <c r="Q168" s="76" t="str">
        <f t="shared" si="38"/>
        <v/>
      </c>
      <c r="R168" s="76" t="str">
        <f t="shared" si="39"/>
        <v/>
      </c>
      <c r="S168" s="76" t="str">
        <f t="shared" si="40"/>
        <v/>
      </c>
      <c r="T168" s="76" t="str">
        <f t="shared" si="41"/>
        <v/>
      </c>
      <c r="U168" s="76" t="str">
        <f t="shared" si="42"/>
        <v/>
      </c>
      <c r="X168" s="76">
        <f t="shared" si="43"/>
        <v>0</v>
      </c>
      <c r="Y168" s="76">
        <f t="shared" si="44"/>
        <v>1</v>
      </c>
      <c r="Z168" s="76" t="str">
        <f t="shared" si="45"/>
        <v>ok</v>
      </c>
      <c r="AA168" s="75" t="str">
        <f t="shared" si="46"/>
        <v>ok</v>
      </c>
    </row>
    <row r="169" spans="1:27" ht="50.1" customHeight="1" x14ac:dyDescent="0.2">
      <c r="A169" s="99">
        <v>166</v>
      </c>
      <c r="B169" s="100"/>
      <c r="C169" s="90"/>
      <c r="D169" s="105"/>
      <c r="E169" s="102"/>
      <c r="F169" s="103"/>
      <c r="G169" s="104"/>
      <c r="H169" s="95" t="str">
        <f t="shared" si="32"/>
        <v/>
      </c>
      <c r="I169" s="96">
        <f t="shared" si="33"/>
        <v>0</v>
      </c>
      <c r="J169" s="76" t="str">
        <f t="shared" si="34"/>
        <v/>
      </c>
      <c r="K169" s="76" t="str">
        <f t="shared" si="35"/>
        <v/>
      </c>
      <c r="L169" s="76" t="str">
        <f t="shared" si="36"/>
        <v>0.00</v>
      </c>
      <c r="P169" s="76" t="str">
        <f t="shared" si="37"/>
        <v/>
      </c>
      <c r="Q169" s="76" t="str">
        <f t="shared" si="38"/>
        <v/>
      </c>
      <c r="R169" s="76" t="str">
        <f t="shared" si="39"/>
        <v/>
      </c>
      <c r="S169" s="76" t="str">
        <f t="shared" si="40"/>
        <v/>
      </c>
      <c r="T169" s="76" t="str">
        <f t="shared" si="41"/>
        <v/>
      </c>
      <c r="U169" s="76" t="str">
        <f t="shared" si="42"/>
        <v/>
      </c>
      <c r="X169" s="76">
        <f t="shared" si="43"/>
        <v>0</v>
      </c>
      <c r="Y169" s="76">
        <f t="shared" si="44"/>
        <v>1</v>
      </c>
      <c r="Z169" s="76" t="str">
        <f t="shared" si="45"/>
        <v>ok</v>
      </c>
      <c r="AA169" s="75" t="str">
        <f t="shared" si="46"/>
        <v>ok</v>
      </c>
    </row>
    <row r="170" spans="1:27" ht="50.1" customHeight="1" x14ac:dyDescent="0.2">
      <c r="A170" s="99">
        <v>167</v>
      </c>
      <c r="B170" s="100"/>
      <c r="C170" s="90"/>
      <c r="D170" s="105"/>
      <c r="E170" s="102"/>
      <c r="F170" s="103"/>
      <c r="G170" s="104"/>
      <c r="H170" s="95" t="str">
        <f t="shared" si="32"/>
        <v/>
      </c>
      <c r="I170" s="96">
        <f t="shared" si="33"/>
        <v>0</v>
      </c>
      <c r="J170" s="76" t="str">
        <f t="shared" si="34"/>
        <v/>
      </c>
      <c r="K170" s="76" t="str">
        <f t="shared" si="35"/>
        <v/>
      </c>
      <c r="L170" s="76" t="str">
        <f t="shared" si="36"/>
        <v>0.00</v>
      </c>
      <c r="P170" s="76" t="str">
        <f t="shared" si="37"/>
        <v/>
      </c>
      <c r="Q170" s="76" t="str">
        <f t="shared" si="38"/>
        <v/>
      </c>
      <c r="R170" s="76" t="str">
        <f t="shared" si="39"/>
        <v/>
      </c>
      <c r="S170" s="76" t="str">
        <f t="shared" si="40"/>
        <v/>
      </c>
      <c r="T170" s="76" t="str">
        <f t="shared" si="41"/>
        <v/>
      </c>
      <c r="U170" s="76" t="str">
        <f t="shared" si="42"/>
        <v/>
      </c>
      <c r="X170" s="76">
        <f t="shared" si="43"/>
        <v>0</v>
      </c>
      <c r="Y170" s="76">
        <f t="shared" si="44"/>
        <v>1</v>
      </c>
      <c r="Z170" s="76" t="str">
        <f t="shared" si="45"/>
        <v>ok</v>
      </c>
      <c r="AA170" s="75" t="str">
        <f t="shared" si="46"/>
        <v>ok</v>
      </c>
    </row>
    <row r="171" spans="1:27" ht="50.1" customHeight="1" x14ac:dyDescent="0.2">
      <c r="A171" s="99">
        <v>168</v>
      </c>
      <c r="B171" s="100"/>
      <c r="C171" s="90"/>
      <c r="D171" s="105"/>
      <c r="E171" s="102"/>
      <c r="F171" s="103"/>
      <c r="G171" s="104"/>
      <c r="H171" s="95" t="str">
        <f t="shared" si="32"/>
        <v/>
      </c>
      <c r="I171" s="96">
        <f t="shared" si="33"/>
        <v>0</v>
      </c>
      <c r="J171" s="76" t="str">
        <f t="shared" si="34"/>
        <v/>
      </c>
      <c r="K171" s="76" t="str">
        <f t="shared" si="35"/>
        <v/>
      </c>
      <c r="L171" s="76" t="str">
        <f t="shared" si="36"/>
        <v>0.00</v>
      </c>
      <c r="P171" s="76" t="str">
        <f t="shared" si="37"/>
        <v/>
      </c>
      <c r="Q171" s="76" t="str">
        <f t="shared" si="38"/>
        <v/>
      </c>
      <c r="R171" s="76" t="str">
        <f t="shared" si="39"/>
        <v/>
      </c>
      <c r="S171" s="76" t="str">
        <f t="shared" si="40"/>
        <v/>
      </c>
      <c r="T171" s="76" t="str">
        <f t="shared" si="41"/>
        <v/>
      </c>
      <c r="U171" s="76" t="str">
        <f t="shared" si="42"/>
        <v/>
      </c>
      <c r="X171" s="76">
        <f t="shared" si="43"/>
        <v>0</v>
      </c>
      <c r="Y171" s="76">
        <f t="shared" si="44"/>
        <v>1</v>
      </c>
      <c r="Z171" s="76" t="str">
        <f t="shared" si="45"/>
        <v>ok</v>
      </c>
      <c r="AA171" s="75" t="str">
        <f t="shared" si="46"/>
        <v>ok</v>
      </c>
    </row>
    <row r="172" spans="1:27" ht="50.1" customHeight="1" x14ac:dyDescent="0.2">
      <c r="A172" s="99">
        <v>169</v>
      </c>
      <c r="B172" s="100"/>
      <c r="C172" s="90"/>
      <c r="D172" s="105"/>
      <c r="E172" s="102"/>
      <c r="F172" s="103"/>
      <c r="G172" s="104"/>
      <c r="H172" s="95" t="str">
        <f t="shared" si="32"/>
        <v/>
      </c>
      <c r="I172" s="96">
        <f t="shared" si="33"/>
        <v>0</v>
      </c>
      <c r="J172" s="76" t="str">
        <f t="shared" si="34"/>
        <v/>
      </c>
      <c r="K172" s="76" t="str">
        <f t="shared" si="35"/>
        <v/>
      </c>
      <c r="L172" s="76" t="str">
        <f t="shared" si="36"/>
        <v>0.00</v>
      </c>
      <c r="P172" s="76" t="str">
        <f t="shared" si="37"/>
        <v/>
      </c>
      <c r="Q172" s="76" t="str">
        <f t="shared" si="38"/>
        <v/>
      </c>
      <c r="R172" s="76" t="str">
        <f t="shared" si="39"/>
        <v/>
      </c>
      <c r="S172" s="76" t="str">
        <f t="shared" si="40"/>
        <v/>
      </c>
      <c r="T172" s="76" t="str">
        <f t="shared" si="41"/>
        <v/>
      </c>
      <c r="U172" s="76" t="str">
        <f t="shared" si="42"/>
        <v/>
      </c>
      <c r="X172" s="76">
        <f t="shared" si="43"/>
        <v>0</v>
      </c>
      <c r="Y172" s="76">
        <f t="shared" si="44"/>
        <v>1</v>
      </c>
      <c r="Z172" s="76" t="str">
        <f t="shared" si="45"/>
        <v>ok</v>
      </c>
      <c r="AA172" s="75" t="str">
        <f t="shared" si="46"/>
        <v>ok</v>
      </c>
    </row>
    <row r="173" spans="1:27" ht="50.1" customHeight="1" x14ac:dyDescent="0.2">
      <c r="A173" s="99">
        <v>170</v>
      </c>
      <c r="B173" s="100"/>
      <c r="C173" s="90"/>
      <c r="D173" s="105"/>
      <c r="E173" s="102"/>
      <c r="F173" s="103"/>
      <c r="G173" s="104"/>
      <c r="H173" s="95" t="str">
        <f t="shared" si="32"/>
        <v/>
      </c>
      <c r="I173" s="96">
        <f t="shared" si="33"/>
        <v>0</v>
      </c>
      <c r="J173" s="76" t="str">
        <f t="shared" si="34"/>
        <v/>
      </c>
      <c r="K173" s="76" t="str">
        <f t="shared" si="35"/>
        <v/>
      </c>
      <c r="L173" s="76" t="str">
        <f t="shared" si="36"/>
        <v>0.00</v>
      </c>
      <c r="P173" s="76" t="str">
        <f t="shared" si="37"/>
        <v/>
      </c>
      <c r="Q173" s="76" t="str">
        <f t="shared" si="38"/>
        <v/>
      </c>
      <c r="R173" s="76" t="str">
        <f t="shared" si="39"/>
        <v/>
      </c>
      <c r="S173" s="76" t="str">
        <f t="shared" si="40"/>
        <v/>
      </c>
      <c r="T173" s="76" t="str">
        <f t="shared" si="41"/>
        <v/>
      </c>
      <c r="U173" s="76" t="str">
        <f t="shared" si="42"/>
        <v/>
      </c>
      <c r="X173" s="76">
        <f t="shared" si="43"/>
        <v>0</v>
      </c>
      <c r="Y173" s="76">
        <f t="shared" si="44"/>
        <v>1</v>
      </c>
      <c r="Z173" s="76" t="str">
        <f t="shared" si="45"/>
        <v>ok</v>
      </c>
      <c r="AA173" s="75" t="str">
        <f t="shared" si="46"/>
        <v>ok</v>
      </c>
    </row>
    <row r="174" spans="1:27" ht="50.1" customHeight="1" x14ac:dyDescent="0.2">
      <c r="A174" s="99">
        <v>171</v>
      </c>
      <c r="B174" s="100"/>
      <c r="C174" s="90"/>
      <c r="D174" s="105"/>
      <c r="E174" s="102"/>
      <c r="F174" s="103"/>
      <c r="G174" s="104"/>
      <c r="H174" s="95" t="str">
        <f t="shared" si="32"/>
        <v/>
      </c>
      <c r="I174" s="96">
        <f t="shared" si="33"/>
        <v>0</v>
      </c>
      <c r="J174" s="76" t="str">
        <f t="shared" si="34"/>
        <v/>
      </c>
      <c r="K174" s="76" t="str">
        <f t="shared" si="35"/>
        <v/>
      </c>
      <c r="L174" s="76" t="str">
        <f t="shared" si="36"/>
        <v>0.00</v>
      </c>
      <c r="P174" s="76" t="str">
        <f t="shared" si="37"/>
        <v/>
      </c>
      <c r="Q174" s="76" t="str">
        <f t="shared" si="38"/>
        <v/>
      </c>
      <c r="R174" s="76" t="str">
        <f t="shared" si="39"/>
        <v/>
      </c>
      <c r="S174" s="76" t="str">
        <f t="shared" si="40"/>
        <v/>
      </c>
      <c r="T174" s="76" t="str">
        <f t="shared" si="41"/>
        <v/>
      </c>
      <c r="U174" s="76" t="str">
        <f t="shared" si="42"/>
        <v/>
      </c>
      <c r="X174" s="76">
        <f t="shared" si="43"/>
        <v>0</v>
      </c>
      <c r="Y174" s="76">
        <f t="shared" si="44"/>
        <v>1</v>
      </c>
      <c r="Z174" s="76" t="str">
        <f t="shared" si="45"/>
        <v>ok</v>
      </c>
      <c r="AA174" s="75" t="str">
        <f t="shared" si="46"/>
        <v>ok</v>
      </c>
    </row>
    <row r="175" spans="1:27" ht="50.1" customHeight="1" x14ac:dyDescent="0.2">
      <c r="A175" s="99">
        <v>172</v>
      </c>
      <c r="B175" s="100"/>
      <c r="C175" s="90"/>
      <c r="D175" s="105"/>
      <c r="E175" s="102"/>
      <c r="F175" s="103"/>
      <c r="G175" s="104"/>
      <c r="H175" s="95" t="str">
        <f t="shared" si="32"/>
        <v/>
      </c>
      <c r="I175" s="96">
        <f t="shared" si="33"/>
        <v>0</v>
      </c>
      <c r="J175" s="76" t="str">
        <f t="shared" si="34"/>
        <v/>
      </c>
      <c r="K175" s="76" t="str">
        <f t="shared" si="35"/>
        <v/>
      </c>
      <c r="L175" s="76" t="str">
        <f t="shared" si="36"/>
        <v>0.00</v>
      </c>
      <c r="P175" s="76" t="str">
        <f t="shared" si="37"/>
        <v/>
      </c>
      <c r="Q175" s="76" t="str">
        <f t="shared" si="38"/>
        <v/>
      </c>
      <c r="R175" s="76" t="str">
        <f t="shared" si="39"/>
        <v/>
      </c>
      <c r="S175" s="76" t="str">
        <f t="shared" si="40"/>
        <v/>
      </c>
      <c r="T175" s="76" t="str">
        <f t="shared" si="41"/>
        <v/>
      </c>
      <c r="U175" s="76" t="str">
        <f t="shared" si="42"/>
        <v/>
      </c>
      <c r="X175" s="76">
        <f t="shared" si="43"/>
        <v>0</v>
      </c>
      <c r="Y175" s="76">
        <f t="shared" si="44"/>
        <v>1</v>
      </c>
      <c r="Z175" s="76" t="str">
        <f t="shared" si="45"/>
        <v>ok</v>
      </c>
      <c r="AA175" s="75" t="str">
        <f t="shared" si="46"/>
        <v>ok</v>
      </c>
    </row>
    <row r="176" spans="1:27" ht="50.1" customHeight="1" x14ac:dyDescent="0.2">
      <c r="A176" s="99">
        <v>173</v>
      </c>
      <c r="B176" s="100"/>
      <c r="C176" s="90"/>
      <c r="D176" s="105"/>
      <c r="E176" s="102"/>
      <c r="F176" s="103"/>
      <c r="G176" s="104"/>
      <c r="H176" s="95" t="str">
        <f t="shared" si="32"/>
        <v/>
      </c>
      <c r="I176" s="96">
        <f t="shared" si="33"/>
        <v>0</v>
      </c>
      <c r="J176" s="76" t="str">
        <f t="shared" si="34"/>
        <v/>
      </c>
      <c r="K176" s="76" t="str">
        <f t="shared" si="35"/>
        <v/>
      </c>
      <c r="L176" s="76" t="str">
        <f t="shared" si="36"/>
        <v>0.00</v>
      </c>
      <c r="P176" s="76" t="str">
        <f t="shared" si="37"/>
        <v/>
      </c>
      <c r="Q176" s="76" t="str">
        <f t="shared" si="38"/>
        <v/>
      </c>
      <c r="R176" s="76" t="str">
        <f t="shared" si="39"/>
        <v/>
      </c>
      <c r="S176" s="76" t="str">
        <f t="shared" si="40"/>
        <v/>
      </c>
      <c r="T176" s="76" t="str">
        <f t="shared" si="41"/>
        <v/>
      </c>
      <c r="U176" s="76" t="str">
        <f t="shared" si="42"/>
        <v/>
      </c>
      <c r="X176" s="76">
        <f t="shared" si="43"/>
        <v>0</v>
      </c>
      <c r="Y176" s="76">
        <f t="shared" si="44"/>
        <v>1</v>
      </c>
      <c r="Z176" s="76" t="str">
        <f t="shared" si="45"/>
        <v>ok</v>
      </c>
      <c r="AA176" s="75" t="str">
        <f t="shared" si="46"/>
        <v>ok</v>
      </c>
    </row>
    <row r="177" spans="1:27" ht="50.1" customHeight="1" x14ac:dyDescent="0.2">
      <c r="A177" s="99">
        <v>174</v>
      </c>
      <c r="B177" s="100"/>
      <c r="C177" s="90"/>
      <c r="D177" s="105"/>
      <c r="E177" s="102"/>
      <c r="F177" s="103"/>
      <c r="G177" s="104"/>
      <c r="H177" s="95" t="str">
        <f t="shared" si="32"/>
        <v/>
      </c>
      <c r="I177" s="96">
        <f t="shared" si="33"/>
        <v>0</v>
      </c>
      <c r="J177" s="76" t="str">
        <f t="shared" si="34"/>
        <v/>
      </c>
      <c r="K177" s="76" t="str">
        <f t="shared" si="35"/>
        <v/>
      </c>
      <c r="L177" s="76" t="str">
        <f t="shared" si="36"/>
        <v>0.00</v>
      </c>
      <c r="P177" s="76" t="str">
        <f t="shared" si="37"/>
        <v/>
      </c>
      <c r="Q177" s="76" t="str">
        <f t="shared" si="38"/>
        <v/>
      </c>
      <c r="R177" s="76" t="str">
        <f t="shared" si="39"/>
        <v/>
      </c>
      <c r="S177" s="76" t="str">
        <f t="shared" si="40"/>
        <v/>
      </c>
      <c r="T177" s="76" t="str">
        <f t="shared" si="41"/>
        <v/>
      </c>
      <c r="U177" s="76" t="str">
        <f t="shared" si="42"/>
        <v/>
      </c>
      <c r="X177" s="76">
        <f t="shared" si="43"/>
        <v>0</v>
      </c>
      <c r="Y177" s="76">
        <f t="shared" si="44"/>
        <v>1</v>
      </c>
      <c r="Z177" s="76" t="str">
        <f t="shared" si="45"/>
        <v>ok</v>
      </c>
      <c r="AA177" s="75" t="str">
        <f t="shared" si="46"/>
        <v>ok</v>
      </c>
    </row>
    <row r="178" spans="1:27" ht="50.1" customHeight="1" x14ac:dyDescent="0.2">
      <c r="A178" s="99">
        <v>175</v>
      </c>
      <c r="B178" s="100"/>
      <c r="C178" s="90"/>
      <c r="D178" s="105"/>
      <c r="E178" s="102"/>
      <c r="F178" s="103"/>
      <c r="G178" s="104"/>
      <c r="H178" s="95" t="str">
        <f t="shared" si="32"/>
        <v/>
      </c>
      <c r="I178" s="96">
        <f t="shared" si="33"/>
        <v>0</v>
      </c>
      <c r="J178" s="76" t="str">
        <f t="shared" si="34"/>
        <v/>
      </c>
      <c r="K178" s="76" t="str">
        <f t="shared" si="35"/>
        <v/>
      </c>
      <c r="L178" s="76" t="str">
        <f t="shared" si="36"/>
        <v>0.00</v>
      </c>
      <c r="P178" s="76" t="str">
        <f t="shared" si="37"/>
        <v/>
      </c>
      <c r="Q178" s="76" t="str">
        <f t="shared" si="38"/>
        <v/>
      </c>
      <c r="R178" s="76" t="str">
        <f t="shared" si="39"/>
        <v/>
      </c>
      <c r="S178" s="76" t="str">
        <f t="shared" si="40"/>
        <v/>
      </c>
      <c r="T178" s="76" t="str">
        <f t="shared" si="41"/>
        <v/>
      </c>
      <c r="U178" s="76" t="str">
        <f t="shared" si="42"/>
        <v/>
      </c>
      <c r="X178" s="76">
        <f t="shared" si="43"/>
        <v>0</v>
      </c>
      <c r="Y178" s="76">
        <f t="shared" si="44"/>
        <v>1</v>
      </c>
      <c r="Z178" s="76" t="str">
        <f t="shared" si="45"/>
        <v>ok</v>
      </c>
      <c r="AA178" s="75" t="str">
        <f t="shared" si="46"/>
        <v>ok</v>
      </c>
    </row>
    <row r="179" spans="1:27" ht="50.1" customHeight="1" x14ac:dyDescent="0.2">
      <c r="A179" s="99">
        <v>176</v>
      </c>
      <c r="B179" s="100"/>
      <c r="C179" s="90"/>
      <c r="D179" s="105"/>
      <c r="E179" s="102"/>
      <c r="F179" s="103"/>
      <c r="G179" s="104"/>
      <c r="H179" s="95" t="str">
        <f t="shared" si="32"/>
        <v/>
      </c>
      <c r="I179" s="96">
        <f t="shared" si="33"/>
        <v>0</v>
      </c>
      <c r="J179" s="76" t="str">
        <f t="shared" si="34"/>
        <v/>
      </c>
      <c r="K179" s="76" t="str">
        <f t="shared" si="35"/>
        <v/>
      </c>
      <c r="L179" s="76" t="str">
        <f t="shared" si="36"/>
        <v>0.00</v>
      </c>
      <c r="P179" s="76" t="str">
        <f t="shared" si="37"/>
        <v/>
      </c>
      <c r="Q179" s="76" t="str">
        <f t="shared" si="38"/>
        <v/>
      </c>
      <c r="R179" s="76" t="str">
        <f t="shared" si="39"/>
        <v/>
      </c>
      <c r="S179" s="76" t="str">
        <f t="shared" si="40"/>
        <v/>
      </c>
      <c r="T179" s="76" t="str">
        <f t="shared" si="41"/>
        <v/>
      </c>
      <c r="U179" s="76" t="str">
        <f t="shared" si="42"/>
        <v/>
      </c>
      <c r="X179" s="76">
        <f t="shared" si="43"/>
        <v>0</v>
      </c>
      <c r="Y179" s="76">
        <f t="shared" si="44"/>
        <v>1</v>
      </c>
      <c r="Z179" s="76" t="str">
        <f t="shared" si="45"/>
        <v>ok</v>
      </c>
      <c r="AA179" s="75" t="str">
        <f t="shared" si="46"/>
        <v>ok</v>
      </c>
    </row>
    <row r="180" spans="1:27" ht="50.1" customHeight="1" x14ac:dyDescent="0.2">
      <c r="A180" s="99">
        <v>177</v>
      </c>
      <c r="B180" s="100"/>
      <c r="C180" s="90"/>
      <c r="D180" s="105"/>
      <c r="E180" s="102"/>
      <c r="F180" s="103"/>
      <c r="G180" s="104"/>
      <c r="H180" s="95" t="str">
        <f t="shared" si="32"/>
        <v/>
      </c>
      <c r="I180" s="96">
        <f t="shared" si="33"/>
        <v>0</v>
      </c>
      <c r="J180" s="76" t="str">
        <f t="shared" si="34"/>
        <v/>
      </c>
      <c r="K180" s="76" t="str">
        <f t="shared" si="35"/>
        <v/>
      </c>
      <c r="L180" s="76" t="str">
        <f t="shared" si="36"/>
        <v>0.00</v>
      </c>
      <c r="P180" s="76" t="str">
        <f t="shared" si="37"/>
        <v/>
      </c>
      <c r="Q180" s="76" t="str">
        <f t="shared" si="38"/>
        <v/>
      </c>
      <c r="R180" s="76" t="str">
        <f t="shared" si="39"/>
        <v/>
      </c>
      <c r="S180" s="76" t="str">
        <f t="shared" si="40"/>
        <v/>
      </c>
      <c r="T180" s="76" t="str">
        <f t="shared" si="41"/>
        <v/>
      </c>
      <c r="U180" s="76" t="str">
        <f t="shared" si="42"/>
        <v/>
      </c>
      <c r="X180" s="76">
        <f t="shared" si="43"/>
        <v>0</v>
      </c>
      <c r="Y180" s="76">
        <f t="shared" si="44"/>
        <v>1</v>
      </c>
      <c r="Z180" s="76" t="str">
        <f t="shared" si="45"/>
        <v>ok</v>
      </c>
      <c r="AA180" s="75" t="str">
        <f t="shared" si="46"/>
        <v>ok</v>
      </c>
    </row>
    <row r="181" spans="1:27" ht="50.1" customHeight="1" x14ac:dyDescent="0.2">
      <c r="A181" s="99">
        <v>178</v>
      </c>
      <c r="B181" s="100"/>
      <c r="C181" s="90"/>
      <c r="D181" s="105"/>
      <c r="E181" s="102"/>
      <c r="F181" s="103"/>
      <c r="G181" s="104"/>
      <c r="H181" s="95" t="str">
        <f t="shared" si="32"/>
        <v/>
      </c>
      <c r="I181" s="96">
        <f t="shared" si="33"/>
        <v>0</v>
      </c>
      <c r="J181" s="76" t="str">
        <f t="shared" si="34"/>
        <v/>
      </c>
      <c r="K181" s="76" t="str">
        <f t="shared" si="35"/>
        <v/>
      </c>
      <c r="L181" s="76" t="str">
        <f t="shared" si="36"/>
        <v>0.00</v>
      </c>
      <c r="P181" s="76" t="str">
        <f t="shared" si="37"/>
        <v/>
      </c>
      <c r="Q181" s="76" t="str">
        <f t="shared" si="38"/>
        <v/>
      </c>
      <c r="R181" s="76" t="str">
        <f t="shared" si="39"/>
        <v/>
      </c>
      <c r="S181" s="76" t="str">
        <f t="shared" si="40"/>
        <v/>
      </c>
      <c r="T181" s="76" t="str">
        <f t="shared" si="41"/>
        <v/>
      </c>
      <c r="U181" s="76" t="str">
        <f t="shared" si="42"/>
        <v/>
      </c>
      <c r="X181" s="76">
        <f t="shared" si="43"/>
        <v>0</v>
      </c>
      <c r="Y181" s="76">
        <f t="shared" si="44"/>
        <v>1</v>
      </c>
      <c r="Z181" s="76" t="str">
        <f t="shared" si="45"/>
        <v>ok</v>
      </c>
      <c r="AA181" s="75" t="str">
        <f t="shared" si="46"/>
        <v>ok</v>
      </c>
    </row>
    <row r="182" spans="1:27" ht="50.1" customHeight="1" x14ac:dyDescent="0.2">
      <c r="A182" s="99">
        <v>179</v>
      </c>
      <c r="B182" s="100"/>
      <c r="C182" s="90"/>
      <c r="D182" s="105"/>
      <c r="E182" s="102"/>
      <c r="F182" s="103"/>
      <c r="G182" s="104"/>
      <c r="H182" s="95" t="str">
        <f t="shared" si="32"/>
        <v/>
      </c>
      <c r="I182" s="96">
        <f t="shared" si="33"/>
        <v>0</v>
      </c>
      <c r="J182" s="76" t="str">
        <f t="shared" si="34"/>
        <v/>
      </c>
      <c r="K182" s="76" t="str">
        <f t="shared" si="35"/>
        <v/>
      </c>
      <c r="L182" s="76" t="str">
        <f t="shared" si="36"/>
        <v>0.00</v>
      </c>
      <c r="P182" s="76" t="str">
        <f t="shared" si="37"/>
        <v/>
      </c>
      <c r="Q182" s="76" t="str">
        <f t="shared" si="38"/>
        <v/>
      </c>
      <c r="R182" s="76" t="str">
        <f t="shared" si="39"/>
        <v/>
      </c>
      <c r="S182" s="76" t="str">
        <f t="shared" si="40"/>
        <v/>
      </c>
      <c r="T182" s="76" t="str">
        <f t="shared" si="41"/>
        <v/>
      </c>
      <c r="U182" s="76" t="str">
        <f t="shared" si="42"/>
        <v/>
      </c>
      <c r="X182" s="76">
        <f t="shared" si="43"/>
        <v>0</v>
      </c>
      <c r="Y182" s="76">
        <f t="shared" si="44"/>
        <v>1</v>
      </c>
      <c r="Z182" s="76" t="str">
        <f t="shared" si="45"/>
        <v>ok</v>
      </c>
      <c r="AA182" s="75" t="str">
        <f t="shared" si="46"/>
        <v>ok</v>
      </c>
    </row>
    <row r="183" spans="1:27" ht="50.1" customHeight="1" x14ac:dyDescent="0.2">
      <c r="A183" s="99">
        <v>180</v>
      </c>
      <c r="B183" s="100"/>
      <c r="C183" s="90"/>
      <c r="D183" s="105"/>
      <c r="E183" s="102"/>
      <c r="F183" s="103"/>
      <c r="G183" s="104"/>
      <c r="H183" s="95" t="str">
        <f t="shared" si="32"/>
        <v/>
      </c>
      <c r="I183" s="96">
        <f t="shared" si="33"/>
        <v>0</v>
      </c>
      <c r="J183" s="76" t="str">
        <f t="shared" si="34"/>
        <v/>
      </c>
      <c r="K183" s="76" t="str">
        <f t="shared" si="35"/>
        <v/>
      </c>
      <c r="L183" s="76" t="str">
        <f t="shared" si="36"/>
        <v>0.00</v>
      </c>
      <c r="P183" s="76" t="str">
        <f t="shared" si="37"/>
        <v/>
      </c>
      <c r="Q183" s="76" t="str">
        <f t="shared" si="38"/>
        <v/>
      </c>
      <c r="R183" s="76" t="str">
        <f t="shared" si="39"/>
        <v/>
      </c>
      <c r="S183" s="76" t="str">
        <f t="shared" si="40"/>
        <v/>
      </c>
      <c r="T183" s="76" t="str">
        <f t="shared" si="41"/>
        <v/>
      </c>
      <c r="U183" s="76" t="str">
        <f t="shared" si="42"/>
        <v/>
      </c>
      <c r="X183" s="76">
        <f t="shared" si="43"/>
        <v>0</v>
      </c>
      <c r="Y183" s="76">
        <f t="shared" si="44"/>
        <v>1</v>
      </c>
      <c r="Z183" s="76" t="str">
        <f t="shared" si="45"/>
        <v>ok</v>
      </c>
      <c r="AA183" s="75" t="str">
        <f t="shared" si="46"/>
        <v>ok</v>
      </c>
    </row>
    <row r="184" spans="1:27" ht="50.1" customHeight="1" x14ac:dyDescent="0.2">
      <c r="A184" s="99">
        <v>181</v>
      </c>
      <c r="B184" s="100"/>
      <c r="C184" s="90"/>
      <c r="D184" s="105"/>
      <c r="E184" s="102"/>
      <c r="F184" s="103"/>
      <c r="G184" s="104"/>
      <c r="H184" s="95" t="str">
        <f t="shared" si="32"/>
        <v/>
      </c>
      <c r="I184" s="96">
        <f t="shared" si="33"/>
        <v>0</v>
      </c>
      <c r="J184" s="76" t="str">
        <f t="shared" si="34"/>
        <v/>
      </c>
      <c r="K184" s="76" t="str">
        <f t="shared" si="35"/>
        <v/>
      </c>
      <c r="L184" s="76" t="str">
        <f t="shared" si="36"/>
        <v>0.00</v>
      </c>
      <c r="P184" s="76" t="str">
        <f t="shared" si="37"/>
        <v/>
      </c>
      <c r="Q184" s="76" t="str">
        <f t="shared" si="38"/>
        <v/>
      </c>
      <c r="R184" s="76" t="str">
        <f t="shared" si="39"/>
        <v/>
      </c>
      <c r="S184" s="76" t="str">
        <f t="shared" si="40"/>
        <v/>
      </c>
      <c r="T184" s="76" t="str">
        <f t="shared" si="41"/>
        <v/>
      </c>
      <c r="U184" s="76" t="str">
        <f t="shared" si="42"/>
        <v/>
      </c>
      <c r="X184" s="76">
        <f t="shared" si="43"/>
        <v>0</v>
      </c>
      <c r="Y184" s="76">
        <f t="shared" si="44"/>
        <v>1</v>
      </c>
      <c r="Z184" s="76" t="str">
        <f t="shared" si="45"/>
        <v>ok</v>
      </c>
      <c r="AA184" s="75" t="str">
        <f t="shared" si="46"/>
        <v>ok</v>
      </c>
    </row>
    <row r="185" spans="1:27" ht="50.1" customHeight="1" x14ac:dyDescent="0.2">
      <c r="A185" s="99">
        <v>182</v>
      </c>
      <c r="B185" s="100"/>
      <c r="C185" s="90"/>
      <c r="D185" s="105"/>
      <c r="E185" s="102"/>
      <c r="F185" s="103"/>
      <c r="G185" s="104"/>
      <c r="H185" s="95" t="str">
        <f t="shared" si="32"/>
        <v/>
      </c>
      <c r="I185" s="96">
        <f t="shared" si="33"/>
        <v>0</v>
      </c>
      <c r="J185" s="76" t="str">
        <f t="shared" si="34"/>
        <v/>
      </c>
      <c r="K185" s="76" t="str">
        <f t="shared" si="35"/>
        <v/>
      </c>
      <c r="L185" s="76" t="str">
        <f t="shared" si="36"/>
        <v>0.00</v>
      </c>
      <c r="P185" s="76" t="str">
        <f t="shared" si="37"/>
        <v/>
      </c>
      <c r="Q185" s="76" t="str">
        <f t="shared" si="38"/>
        <v/>
      </c>
      <c r="R185" s="76" t="str">
        <f t="shared" si="39"/>
        <v/>
      </c>
      <c r="S185" s="76" t="str">
        <f t="shared" si="40"/>
        <v/>
      </c>
      <c r="T185" s="76" t="str">
        <f t="shared" si="41"/>
        <v/>
      </c>
      <c r="U185" s="76" t="str">
        <f t="shared" si="42"/>
        <v/>
      </c>
      <c r="X185" s="76">
        <f t="shared" si="43"/>
        <v>0</v>
      </c>
      <c r="Y185" s="76">
        <f t="shared" si="44"/>
        <v>1</v>
      </c>
      <c r="Z185" s="76" t="str">
        <f t="shared" si="45"/>
        <v>ok</v>
      </c>
      <c r="AA185" s="75" t="str">
        <f t="shared" si="46"/>
        <v>ok</v>
      </c>
    </row>
    <row r="186" spans="1:27" ht="50.1" customHeight="1" x14ac:dyDescent="0.2">
      <c r="A186" s="99">
        <v>183</v>
      </c>
      <c r="B186" s="100"/>
      <c r="C186" s="90"/>
      <c r="D186" s="105"/>
      <c r="E186" s="102"/>
      <c r="F186" s="103"/>
      <c r="G186" s="104"/>
      <c r="H186" s="95" t="str">
        <f t="shared" si="32"/>
        <v/>
      </c>
      <c r="I186" s="96">
        <f t="shared" si="33"/>
        <v>0</v>
      </c>
      <c r="J186" s="76" t="str">
        <f t="shared" si="34"/>
        <v/>
      </c>
      <c r="K186" s="76" t="str">
        <f t="shared" si="35"/>
        <v/>
      </c>
      <c r="L186" s="76" t="str">
        <f t="shared" si="36"/>
        <v>0.00</v>
      </c>
      <c r="P186" s="76" t="str">
        <f t="shared" si="37"/>
        <v/>
      </c>
      <c r="Q186" s="76" t="str">
        <f t="shared" si="38"/>
        <v/>
      </c>
      <c r="R186" s="76" t="str">
        <f t="shared" si="39"/>
        <v/>
      </c>
      <c r="S186" s="76" t="str">
        <f t="shared" si="40"/>
        <v/>
      </c>
      <c r="T186" s="76" t="str">
        <f t="shared" si="41"/>
        <v/>
      </c>
      <c r="U186" s="76" t="str">
        <f t="shared" si="42"/>
        <v/>
      </c>
      <c r="X186" s="76">
        <f t="shared" si="43"/>
        <v>0</v>
      </c>
      <c r="Y186" s="76">
        <f t="shared" si="44"/>
        <v>1</v>
      </c>
      <c r="Z186" s="76" t="str">
        <f t="shared" si="45"/>
        <v>ok</v>
      </c>
      <c r="AA186" s="75" t="str">
        <f t="shared" si="46"/>
        <v>ok</v>
      </c>
    </row>
    <row r="187" spans="1:27" ht="50.1" customHeight="1" x14ac:dyDescent="0.2">
      <c r="A187" s="99">
        <v>184</v>
      </c>
      <c r="B187" s="100"/>
      <c r="C187" s="90"/>
      <c r="D187" s="105"/>
      <c r="E187" s="102"/>
      <c r="F187" s="103"/>
      <c r="G187" s="104"/>
      <c r="H187" s="95" t="str">
        <f t="shared" si="32"/>
        <v/>
      </c>
      <c r="I187" s="96">
        <f t="shared" si="33"/>
        <v>0</v>
      </c>
      <c r="J187" s="76" t="str">
        <f t="shared" si="34"/>
        <v/>
      </c>
      <c r="K187" s="76" t="str">
        <f t="shared" si="35"/>
        <v/>
      </c>
      <c r="L187" s="76" t="str">
        <f t="shared" si="36"/>
        <v>0.00</v>
      </c>
      <c r="P187" s="76" t="str">
        <f t="shared" si="37"/>
        <v/>
      </c>
      <c r="Q187" s="76" t="str">
        <f t="shared" si="38"/>
        <v/>
      </c>
      <c r="R187" s="76" t="str">
        <f t="shared" si="39"/>
        <v/>
      </c>
      <c r="S187" s="76" t="str">
        <f t="shared" si="40"/>
        <v/>
      </c>
      <c r="T187" s="76" t="str">
        <f t="shared" si="41"/>
        <v/>
      </c>
      <c r="U187" s="76" t="str">
        <f t="shared" si="42"/>
        <v/>
      </c>
      <c r="X187" s="76">
        <f t="shared" si="43"/>
        <v>0</v>
      </c>
      <c r="Y187" s="76">
        <f t="shared" si="44"/>
        <v>1</v>
      </c>
      <c r="Z187" s="76" t="str">
        <f t="shared" si="45"/>
        <v>ok</v>
      </c>
      <c r="AA187" s="75" t="str">
        <f t="shared" si="46"/>
        <v>ok</v>
      </c>
    </row>
    <row r="188" spans="1:27" ht="50.1" customHeight="1" x14ac:dyDescent="0.2">
      <c r="A188" s="99">
        <v>185</v>
      </c>
      <c r="B188" s="100"/>
      <c r="C188" s="90"/>
      <c r="D188" s="105"/>
      <c r="E188" s="102"/>
      <c r="F188" s="103"/>
      <c r="G188" s="104"/>
      <c r="H188" s="95" t="str">
        <f t="shared" si="32"/>
        <v/>
      </c>
      <c r="I188" s="96">
        <f t="shared" si="33"/>
        <v>0</v>
      </c>
      <c r="J188" s="76" t="str">
        <f t="shared" si="34"/>
        <v/>
      </c>
      <c r="K188" s="76" t="str">
        <f t="shared" si="35"/>
        <v/>
      </c>
      <c r="L188" s="76" t="str">
        <f t="shared" si="36"/>
        <v>0.00</v>
      </c>
      <c r="P188" s="76" t="str">
        <f t="shared" si="37"/>
        <v/>
      </c>
      <c r="Q188" s="76" t="str">
        <f t="shared" si="38"/>
        <v/>
      </c>
      <c r="R188" s="76" t="str">
        <f t="shared" si="39"/>
        <v/>
      </c>
      <c r="S188" s="76" t="str">
        <f t="shared" si="40"/>
        <v/>
      </c>
      <c r="T188" s="76" t="str">
        <f t="shared" si="41"/>
        <v/>
      </c>
      <c r="U188" s="76" t="str">
        <f t="shared" si="42"/>
        <v/>
      </c>
      <c r="X188" s="76">
        <f t="shared" si="43"/>
        <v>0</v>
      </c>
      <c r="Y188" s="76">
        <f t="shared" si="44"/>
        <v>1</v>
      </c>
      <c r="Z188" s="76" t="str">
        <f t="shared" si="45"/>
        <v>ok</v>
      </c>
      <c r="AA188" s="75" t="str">
        <f t="shared" si="46"/>
        <v>ok</v>
      </c>
    </row>
    <row r="189" spans="1:27" ht="50.1" customHeight="1" x14ac:dyDescent="0.2">
      <c r="A189" s="99">
        <v>186</v>
      </c>
      <c r="B189" s="100"/>
      <c r="C189" s="90"/>
      <c r="D189" s="105"/>
      <c r="E189" s="102"/>
      <c r="F189" s="103"/>
      <c r="G189" s="104"/>
      <c r="H189" s="95" t="str">
        <f t="shared" si="32"/>
        <v/>
      </c>
      <c r="I189" s="96">
        <f t="shared" si="33"/>
        <v>0</v>
      </c>
      <c r="J189" s="76" t="str">
        <f t="shared" si="34"/>
        <v/>
      </c>
      <c r="K189" s="76" t="str">
        <f t="shared" si="35"/>
        <v/>
      </c>
      <c r="L189" s="76" t="str">
        <f t="shared" si="36"/>
        <v>0.00</v>
      </c>
      <c r="P189" s="76" t="str">
        <f t="shared" si="37"/>
        <v/>
      </c>
      <c r="Q189" s="76" t="str">
        <f t="shared" si="38"/>
        <v/>
      </c>
      <c r="R189" s="76" t="str">
        <f t="shared" si="39"/>
        <v/>
      </c>
      <c r="S189" s="76" t="str">
        <f t="shared" si="40"/>
        <v/>
      </c>
      <c r="T189" s="76" t="str">
        <f t="shared" si="41"/>
        <v/>
      </c>
      <c r="U189" s="76" t="str">
        <f t="shared" si="42"/>
        <v/>
      </c>
      <c r="X189" s="76">
        <f t="shared" si="43"/>
        <v>0</v>
      </c>
      <c r="Y189" s="76">
        <f t="shared" si="44"/>
        <v>1</v>
      </c>
      <c r="Z189" s="76" t="str">
        <f t="shared" si="45"/>
        <v>ok</v>
      </c>
      <c r="AA189" s="75" t="str">
        <f t="shared" si="46"/>
        <v>ok</v>
      </c>
    </row>
    <row r="190" spans="1:27" ht="50.1" customHeight="1" x14ac:dyDescent="0.2">
      <c r="A190" s="99">
        <v>187</v>
      </c>
      <c r="B190" s="100"/>
      <c r="C190" s="90"/>
      <c r="D190" s="105"/>
      <c r="E190" s="102"/>
      <c r="F190" s="103"/>
      <c r="G190" s="104"/>
      <c r="H190" s="95" t="str">
        <f t="shared" si="32"/>
        <v/>
      </c>
      <c r="I190" s="96">
        <f t="shared" si="33"/>
        <v>0</v>
      </c>
      <c r="J190" s="76" t="str">
        <f t="shared" si="34"/>
        <v/>
      </c>
      <c r="K190" s="76" t="str">
        <f t="shared" si="35"/>
        <v/>
      </c>
      <c r="L190" s="76" t="str">
        <f t="shared" si="36"/>
        <v>0.00</v>
      </c>
      <c r="P190" s="76" t="str">
        <f t="shared" si="37"/>
        <v/>
      </c>
      <c r="Q190" s="76" t="str">
        <f t="shared" si="38"/>
        <v/>
      </c>
      <c r="R190" s="76" t="str">
        <f t="shared" si="39"/>
        <v/>
      </c>
      <c r="S190" s="76" t="str">
        <f t="shared" si="40"/>
        <v/>
      </c>
      <c r="T190" s="76" t="str">
        <f t="shared" si="41"/>
        <v/>
      </c>
      <c r="U190" s="76" t="str">
        <f t="shared" si="42"/>
        <v/>
      </c>
      <c r="X190" s="76">
        <f t="shared" si="43"/>
        <v>0</v>
      </c>
      <c r="Y190" s="76">
        <f t="shared" si="44"/>
        <v>1</v>
      </c>
      <c r="Z190" s="76" t="str">
        <f t="shared" si="45"/>
        <v>ok</v>
      </c>
      <c r="AA190" s="75" t="str">
        <f t="shared" si="46"/>
        <v>ok</v>
      </c>
    </row>
    <row r="191" spans="1:27" ht="50.1" customHeight="1" x14ac:dyDescent="0.2">
      <c r="A191" s="99">
        <v>188</v>
      </c>
      <c r="B191" s="100"/>
      <c r="C191" s="90"/>
      <c r="D191" s="105"/>
      <c r="E191" s="102"/>
      <c r="F191" s="103"/>
      <c r="G191" s="104"/>
      <c r="H191" s="95" t="str">
        <f t="shared" si="32"/>
        <v/>
      </c>
      <c r="I191" s="96">
        <f t="shared" si="33"/>
        <v>0</v>
      </c>
      <c r="J191" s="76" t="str">
        <f t="shared" si="34"/>
        <v/>
      </c>
      <c r="K191" s="76" t="str">
        <f t="shared" si="35"/>
        <v/>
      </c>
      <c r="L191" s="76" t="str">
        <f t="shared" si="36"/>
        <v>0.00</v>
      </c>
      <c r="P191" s="76" t="str">
        <f t="shared" si="37"/>
        <v/>
      </c>
      <c r="Q191" s="76" t="str">
        <f t="shared" si="38"/>
        <v/>
      </c>
      <c r="R191" s="76" t="str">
        <f t="shared" si="39"/>
        <v/>
      </c>
      <c r="S191" s="76" t="str">
        <f t="shared" si="40"/>
        <v/>
      </c>
      <c r="T191" s="76" t="str">
        <f t="shared" si="41"/>
        <v/>
      </c>
      <c r="U191" s="76" t="str">
        <f t="shared" si="42"/>
        <v/>
      </c>
      <c r="X191" s="76">
        <f t="shared" si="43"/>
        <v>0</v>
      </c>
      <c r="Y191" s="76">
        <f t="shared" si="44"/>
        <v>1</v>
      </c>
      <c r="Z191" s="76" t="str">
        <f t="shared" si="45"/>
        <v>ok</v>
      </c>
      <c r="AA191" s="75" t="str">
        <f t="shared" si="46"/>
        <v>ok</v>
      </c>
    </row>
    <row r="192" spans="1:27" ht="50.1" customHeight="1" x14ac:dyDescent="0.2">
      <c r="A192" s="99">
        <v>189</v>
      </c>
      <c r="B192" s="100"/>
      <c r="C192" s="90"/>
      <c r="D192" s="105"/>
      <c r="E192" s="102"/>
      <c r="F192" s="103"/>
      <c r="G192" s="104"/>
      <c r="H192" s="95" t="str">
        <f t="shared" si="32"/>
        <v/>
      </c>
      <c r="I192" s="96">
        <f t="shared" si="33"/>
        <v>0</v>
      </c>
      <c r="J192" s="76" t="str">
        <f t="shared" si="34"/>
        <v/>
      </c>
      <c r="K192" s="76" t="str">
        <f t="shared" si="35"/>
        <v/>
      </c>
      <c r="L192" s="76" t="str">
        <f t="shared" si="36"/>
        <v>0.00</v>
      </c>
      <c r="P192" s="76" t="str">
        <f t="shared" si="37"/>
        <v/>
      </c>
      <c r="Q192" s="76" t="str">
        <f t="shared" si="38"/>
        <v/>
      </c>
      <c r="R192" s="76" t="str">
        <f t="shared" si="39"/>
        <v/>
      </c>
      <c r="S192" s="76" t="str">
        <f t="shared" si="40"/>
        <v/>
      </c>
      <c r="T192" s="76" t="str">
        <f t="shared" si="41"/>
        <v/>
      </c>
      <c r="U192" s="76" t="str">
        <f t="shared" si="42"/>
        <v/>
      </c>
      <c r="X192" s="76">
        <f t="shared" si="43"/>
        <v>0</v>
      </c>
      <c r="Y192" s="76">
        <f t="shared" si="44"/>
        <v>1</v>
      </c>
      <c r="Z192" s="76" t="str">
        <f t="shared" si="45"/>
        <v>ok</v>
      </c>
      <c r="AA192" s="75" t="str">
        <f t="shared" si="46"/>
        <v>ok</v>
      </c>
    </row>
    <row r="193" spans="1:27" ht="50.1" customHeight="1" x14ac:dyDescent="0.2">
      <c r="A193" s="99">
        <v>190</v>
      </c>
      <c r="B193" s="100"/>
      <c r="C193" s="90"/>
      <c r="D193" s="105"/>
      <c r="E193" s="102"/>
      <c r="F193" s="103"/>
      <c r="G193" s="104"/>
      <c r="H193" s="95" t="str">
        <f t="shared" si="32"/>
        <v/>
      </c>
      <c r="I193" s="96">
        <f t="shared" si="33"/>
        <v>0</v>
      </c>
      <c r="J193" s="76" t="str">
        <f t="shared" si="34"/>
        <v/>
      </c>
      <c r="K193" s="76" t="str">
        <f t="shared" si="35"/>
        <v/>
      </c>
      <c r="L193" s="76" t="str">
        <f t="shared" si="36"/>
        <v>0.00</v>
      </c>
      <c r="P193" s="76" t="str">
        <f t="shared" si="37"/>
        <v/>
      </c>
      <c r="Q193" s="76" t="str">
        <f t="shared" si="38"/>
        <v/>
      </c>
      <c r="R193" s="76" t="str">
        <f t="shared" si="39"/>
        <v/>
      </c>
      <c r="S193" s="76" t="str">
        <f t="shared" si="40"/>
        <v/>
      </c>
      <c r="T193" s="76" t="str">
        <f t="shared" si="41"/>
        <v/>
      </c>
      <c r="U193" s="76" t="str">
        <f t="shared" si="42"/>
        <v/>
      </c>
      <c r="X193" s="76">
        <f t="shared" si="43"/>
        <v>0</v>
      </c>
      <c r="Y193" s="76">
        <f t="shared" si="44"/>
        <v>1</v>
      </c>
      <c r="Z193" s="76" t="str">
        <f t="shared" si="45"/>
        <v>ok</v>
      </c>
      <c r="AA193" s="75" t="str">
        <f t="shared" si="46"/>
        <v>ok</v>
      </c>
    </row>
    <row r="194" spans="1:27" ht="50.1" customHeight="1" x14ac:dyDescent="0.2">
      <c r="A194" s="99">
        <v>191</v>
      </c>
      <c r="B194" s="100"/>
      <c r="C194" s="90"/>
      <c r="D194" s="105"/>
      <c r="E194" s="102"/>
      <c r="F194" s="103"/>
      <c r="G194" s="104"/>
      <c r="H194" s="95" t="str">
        <f t="shared" si="32"/>
        <v/>
      </c>
      <c r="I194" s="96">
        <f t="shared" si="33"/>
        <v>0</v>
      </c>
      <c r="J194" s="76" t="str">
        <f t="shared" si="34"/>
        <v/>
      </c>
      <c r="K194" s="76" t="str">
        <f t="shared" si="35"/>
        <v/>
      </c>
      <c r="L194" s="76" t="str">
        <f t="shared" si="36"/>
        <v>0.00</v>
      </c>
      <c r="P194" s="76" t="str">
        <f t="shared" si="37"/>
        <v/>
      </c>
      <c r="Q194" s="76" t="str">
        <f t="shared" si="38"/>
        <v/>
      </c>
      <c r="R194" s="76" t="str">
        <f t="shared" si="39"/>
        <v/>
      </c>
      <c r="S194" s="76" t="str">
        <f t="shared" si="40"/>
        <v/>
      </c>
      <c r="T194" s="76" t="str">
        <f t="shared" si="41"/>
        <v/>
      </c>
      <c r="U194" s="76" t="str">
        <f t="shared" si="42"/>
        <v/>
      </c>
      <c r="X194" s="76">
        <f t="shared" si="43"/>
        <v>0</v>
      </c>
      <c r="Y194" s="76">
        <f t="shared" si="44"/>
        <v>1</v>
      </c>
      <c r="Z194" s="76" t="str">
        <f t="shared" si="45"/>
        <v>ok</v>
      </c>
      <c r="AA194" s="75" t="str">
        <f t="shared" si="46"/>
        <v>ok</v>
      </c>
    </row>
    <row r="195" spans="1:27" ht="50.1" customHeight="1" x14ac:dyDescent="0.2">
      <c r="A195" s="99">
        <v>192</v>
      </c>
      <c r="B195" s="100"/>
      <c r="C195" s="90"/>
      <c r="D195" s="105"/>
      <c r="E195" s="102"/>
      <c r="F195" s="103"/>
      <c r="G195" s="104"/>
      <c r="H195" s="95" t="str">
        <f t="shared" si="32"/>
        <v/>
      </c>
      <c r="I195" s="96">
        <f t="shared" si="33"/>
        <v>0</v>
      </c>
      <c r="J195" s="76" t="str">
        <f t="shared" si="34"/>
        <v/>
      </c>
      <c r="K195" s="76" t="str">
        <f t="shared" si="35"/>
        <v/>
      </c>
      <c r="L195" s="76" t="str">
        <f t="shared" si="36"/>
        <v>0.00</v>
      </c>
      <c r="P195" s="76" t="str">
        <f t="shared" si="37"/>
        <v/>
      </c>
      <c r="Q195" s="76" t="str">
        <f t="shared" si="38"/>
        <v/>
      </c>
      <c r="R195" s="76" t="str">
        <f t="shared" si="39"/>
        <v/>
      </c>
      <c r="S195" s="76" t="str">
        <f t="shared" si="40"/>
        <v/>
      </c>
      <c r="T195" s="76" t="str">
        <f t="shared" si="41"/>
        <v/>
      </c>
      <c r="U195" s="76" t="str">
        <f t="shared" si="42"/>
        <v/>
      </c>
      <c r="X195" s="76">
        <f t="shared" si="43"/>
        <v>0</v>
      </c>
      <c r="Y195" s="76">
        <f t="shared" si="44"/>
        <v>1</v>
      </c>
      <c r="Z195" s="76" t="str">
        <f t="shared" si="45"/>
        <v>ok</v>
      </c>
      <c r="AA195" s="75" t="str">
        <f t="shared" si="46"/>
        <v>ok</v>
      </c>
    </row>
    <row r="196" spans="1:27" ht="50.1" customHeight="1" x14ac:dyDescent="0.2">
      <c r="A196" s="99">
        <v>193</v>
      </c>
      <c r="B196" s="100"/>
      <c r="C196" s="90"/>
      <c r="D196" s="105"/>
      <c r="E196" s="102"/>
      <c r="F196" s="103"/>
      <c r="G196" s="104"/>
      <c r="H196" s="95" t="str">
        <f t="shared" si="32"/>
        <v/>
      </c>
      <c r="I196" s="96">
        <f t="shared" si="33"/>
        <v>0</v>
      </c>
      <c r="J196" s="76" t="str">
        <f t="shared" si="34"/>
        <v/>
      </c>
      <c r="K196" s="76" t="str">
        <f t="shared" si="35"/>
        <v/>
      </c>
      <c r="L196" s="76" t="str">
        <f t="shared" si="36"/>
        <v>0.00</v>
      </c>
      <c r="P196" s="76" t="str">
        <f t="shared" si="37"/>
        <v/>
      </c>
      <c r="Q196" s="76" t="str">
        <f t="shared" si="38"/>
        <v/>
      </c>
      <c r="R196" s="76" t="str">
        <f t="shared" si="39"/>
        <v/>
      </c>
      <c r="S196" s="76" t="str">
        <f t="shared" si="40"/>
        <v/>
      </c>
      <c r="T196" s="76" t="str">
        <f t="shared" si="41"/>
        <v/>
      </c>
      <c r="U196" s="76" t="str">
        <f t="shared" si="42"/>
        <v/>
      </c>
      <c r="X196" s="76">
        <f t="shared" si="43"/>
        <v>0</v>
      </c>
      <c r="Y196" s="76">
        <f t="shared" si="44"/>
        <v>1</v>
      </c>
      <c r="Z196" s="76" t="str">
        <f t="shared" si="45"/>
        <v>ok</v>
      </c>
      <c r="AA196" s="75" t="str">
        <f t="shared" si="46"/>
        <v>ok</v>
      </c>
    </row>
    <row r="197" spans="1:27" ht="50.1" customHeight="1" x14ac:dyDescent="0.2">
      <c r="A197" s="99">
        <v>194</v>
      </c>
      <c r="B197" s="100"/>
      <c r="C197" s="90"/>
      <c r="D197" s="105"/>
      <c r="E197" s="102"/>
      <c r="F197" s="103"/>
      <c r="G197" s="104"/>
      <c r="H197" s="95" t="str">
        <f t="shared" ref="H197:H260" si="47">CONCATENATE(B197,C197)</f>
        <v/>
      </c>
      <c r="I197" s="96">
        <f t="shared" ref="I197:I260" si="48">ROUND(G197,2)</f>
        <v>0</v>
      </c>
      <c r="J197" s="76" t="str">
        <f t="shared" ref="J197:J260" si="49">IF(C197="","",IF(C197="-","ERR",VLOOKUP(C197,$N$4:$O$15,2,0)))</f>
        <v/>
      </c>
      <c r="K197" s="76" t="str">
        <f t="shared" ref="K197:K260" si="50">IF(B197="","",VLOOKUP(B197,$V$4:$W$6,2,0))</f>
        <v/>
      </c>
      <c r="L197" s="76" t="str">
        <f t="shared" ref="L197:L260" si="51">FIXED(G197,2)</f>
        <v>0.00</v>
      </c>
      <c r="P197" s="76" t="str">
        <f t="shared" ref="P197:P260" si="52">IF(B197="","",IF(OR($B197=$V$4,$B197=$V$5),$N$4,IF($B197=$V$6,$N$7,"")))</f>
        <v/>
      </c>
      <c r="Q197" s="76" t="str">
        <f t="shared" ref="Q197:Q260" si="53">IF(B197="","",IF(OR($B197=$V$4,$B197=$V$5),$N$5,IF($B197=$V$6,$N$8,"")))</f>
        <v/>
      </c>
      <c r="R197" s="76" t="str">
        <f t="shared" ref="R197:R260" si="54">IF(B197="","",IF(OR($B197=$V$4,$B197=$V$5),$N$6,IF($B197=$V$6,$N$9,"")))</f>
        <v/>
      </c>
      <c r="S197" s="76" t="str">
        <f t="shared" ref="S197:S260" si="55">IF(B197="","",IF(OR($B197=$V$4,$B197=$V$5),"",IF($B197=$V$6,$N$10,"")))</f>
        <v/>
      </c>
      <c r="T197" s="76" t="str">
        <f t="shared" ref="T197:T260" si="56">IF(B197="","",IF(OR($B197=$V$4,$B197=$V$5),"",IF($B197=$V$6,$N$11,"")))</f>
        <v/>
      </c>
      <c r="U197" s="76" t="str">
        <f t="shared" ref="U197:U260" si="57">IF(B197="","",IF(OR($B197=$V$4,$B197=$V$5),"",IF($B197=$V$6,$N$12,"")))</f>
        <v/>
      </c>
      <c r="X197" s="76">
        <f t="shared" ref="X197:X260" si="58">IF(OR(B197=$V$4,B197=$V$5,B197=$V$6),1,0)</f>
        <v>0</v>
      </c>
      <c r="Y197" s="76">
        <f t="shared" ref="Y197:Y260" si="59">IF(X197=1,IF(J197="","-",1),1)</f>
        <v>1</v>
      </c>
      <c r="Z197" s="76" t="str">
        <f t="shared" ref="Z197:Z260" si="60">IF(C197="","ok",IF(AA197="error",C197,"ok"))</f>
        <v>ok</v>
      </c>
      <c r="AA197" s="75" t="str">
        <f t="shared" ref="AA197:AA260" si="61">IF(OR(C197=P197,C197=Q197,C197=R197,C197=S197,C197=T197,C197=U197),"ok","error")</f>
        <v>ok</v>
      </c>
    </row>
    <row r="198" spans="1:27" ht="50.1" customHeight="1" x14ac:dyDescent="0.2">
      <c r="A198" s="99">
        <v>195</v>
      </c>
      <c r="B198" s="100"/>
      <c r="C198" s="90"/>
      <c r="D198" s="105"/>
      <c r="E198" s="102"/>
      <c r="F198" s="103"/>
      <c r="G198" s="104"/>
      <c r="H198" s="95" t="str">
        <f t="shared" si="47"/>
        <v/>
      </c>
      <c r="I198" s="96">
        <f t="shared" si="48"/>
        <v>0</v>
      </c>
      <c r="J198" s="76" t="str">
        <f t="shared" si="49"/>
        <v/>
      </c>
      <c r="K198" s="76" t="str">
        <f t="shared" si="50"/>
        <v/>
      </c>
      <c r="L198" s="76" t="str">
        <f t="shared" si="51"/>
        <v>0.00</v>
      </c>
      <c r="P198" s="76" t="str">
        <f t="shared" si="52"/>
        <v/>
      </c>
      <c r="Q198" s="76" t="str">
        <f t="shared" si="53"/>
        <v/>
      </c>
      <c r="R198" s="76" t="str">
        <f t="shared" si="54"/>
        <v/>
      </c>
      <c r="S198" s="76" t="str">
        <f t="shared" si="55"/>
        <v/>
      </c>
      <c r="T198" s="76" t="str">
        <f t="shared" si="56"/>
        <v/>
      </c>
      <c r="U198" s="76" t="str">
        <f t="shared" si="57"/>
        <v/>
      </c>
      <c r="X198" s="76">
        <f t="shared" si="58"/>
        <v>0</v>
      </c>
      <c r="Y198" s="76">
        <f t="shared" si="59"/>
        <v>1</v>
      </c>
      <c r="Z198" s="76" t="str">
        <f t="shared" si="60"/>
        <v>ok</v>
      </c>
      <c r="AA198" s="75" t="str">
        <f t="shared" si="61"/>
        <v>ok</v>
      </c>
    </row>
    <row r="199" spans="1:27" ht="50.1" customHeight="1" x14ac:dyDescent="0.2">
      <c r="A199" s="99">
        <v>196</v>
      </c>
      <c r="B199" s="100"/>
      <c r="C199" s="90"/>
      <c r="D199" s="105"/>
      <c r="E199" s="102"/>
      <c r="F199" s="103"/>
      <c r="G199" s="104"/>
      <c r="H199" s="95" t="str">
        <f t="shared" si="47"/>
        <v/>
      </c>
      <c r="I199" s="96">
        <f t="shared" si="48"/>
        <v>0</v>
      </c>
      <c r="J199" s="76" t="str">
        <f t="shared" si="49"/>
        <v/>
      </c>
      <c r="K199" s="76" t="str">
        <f t="shared" si="50"/>
        <v/>
      </c>
      <c r="L199" s="76" t="str">
        <f t="shared" si="51"/>
        <v>0.00</v>
      </c>
      <c r="P199" s="76" t="str">
        <f t="shared" si="52"/>
        <v/>
      </c>
      <c r="Q199" s="76" t="str">
        <f t="shared" si="53"/>
        <v/>
      </c>
      <c r="R199" s="76" t="str">
        <f t="shared" si="54"/>
        <v/>
      </c>
      <c r="S199" s="76" t="str">
        <f t="shared" si="55"/>
        <v/>
      </c>
      <c r="T199" s="76" t="str">
        <f t="shared" si="56"/>
        <v/>
      </c>
      <c r="U199" s="76" t="str">
        <f t="shared" si="57"/>
        <v/>
      </c>
      <c r="X199" s="76">
        <f t="shared" si="58"/>
        <v>0</v>
      </c>
      <c r="Y199" s="76">
        <f t="shared" si="59"/>
        <v>1</v>
      </c>
      <c r="Z199" s="76" t="str">
        <f t="shared" si="60"/>
        <v>ok</v>
      </c>
      <c r="AA199" s="75" t="str">
        <f t="shared" si="61"/>
        <v>ok</v>
      </c>
    </row>
    <row r="200" spans="1:27" ht="50.1" customHeight="1" x14ac:dyDescent="0.2">
      <c r="A200" s="99">
        <v>197</v>
      </c>
      <c r="B200" s="100"/>
      <c r="C200" s="90"/>
      <c r="D200" s="105"/>
      <c r="E200" s="102"/>
      <c r="F200" s="103"/>
      <c r="G200" s="104"/>
      <c r="H200" s="95" t="str">
        <f t="shared" si="47"/>
        <v/>
      </c>
      <c r="I200" s="96">
        <f t="shared" si="48"/>
        <v>0</v>
      </c>
      <c r="J200" s="76" t="str">
        <f t="shared" si="49"/>
        <v/>
      </c>
      <c r="K200" s="76" t="str">
        <f t="shared" si="50"/>
        <v/>
      </c>
      <c r="L200" s="76" t="str">
        <f t="shared" si="51"/>
        <v>0.00</v>
      </c>
      <c r="P200" s="76" t="str">
        <f t="shared" si="52"/>
        <v/>
      </c>
      <c r="Q200" s="76" t="str">
        <f t="shared" si="53"/>
        <v/>
      </c>
      <c r="R200" s="76" t="str">
        <f t="shared" si="54"/>
        <v/>
      </c>
      <c r="S200" s="76" t="str">
        <f t="shared" si="55"/>
        <v/>
      </c>
      <c r="T200" s="76" t="str">
        <f t="shared" si="56"/>
        <v/>
      </c>
      <c r="U200" s="76" t="str">
        <f t="shared" si="57"/>
        <v/>
      </c>
      <c r="X200" s="76">
        <f t="shared" si="58"/>
        <v>0</v>
      </c>
      <c r="Y200" s="76">
        <f t="shared" si="59"/>
        <v>1</v>
      </c>
      <c r="Z200" s="76" t="str">
        <f t="shared" si="60"/>
        <v>ok</v>
      </c>
      <c r="AA200" s="75" t="str">
        <f t="shared" si="61"/>
        <v>ok</v>
      </c>
    </row>
    <row r="201" spans="1:27" ht="50.1" customHeight="1" x14ac:dyDescent="0.2">
      <c r="A201" s="99">
        <v>198</v>
      </c>
      <c r="B201" s="100"/>
      <c r="C201" s="90"/>
      <c r="D201" s="105"/>
      <c r="E201" s="102"/>
      <c r="F201" s="103"/>
      <c r="G201" s="104"/>
      <c r="H201" s="95" t="str">
        <f t="shared" si="47"/>
        <v/>
      </c>
      <c r="I201" s="96">
        <f t="shared" si="48"/>
        <v>0</v>
      </c>
      <c r="J201" s="76" t="str">
        <f t="shared" si="49"/>
        <v/>
      </c>
      <c r="K201" s="76" t="str">
        <f t="shared" si="50"/>
        <v/>
      </c>
      <c r="L201" s="76" t="str">
        <f t="shared" si="51"/>
        <v>0.00</v>
      </c>
      <c r="P201" s="76" t="str">
        <f t="shared" si="52"/>
        <v/>
      </c>
      <c r="Q201" s="76" t="str">
        <f t="shared" si="53"/>
        <v/>
      </c>
      <c r="R201" s="76" t="str">
        <f t="shared" si="54"/>
        <v/>
      </c>
      <c r="S201" s="76" t="str">
        <f t="shared" si="55"/>
        <v/>
      </c>
      <c r="T201" s="76" t="str">
        <f t="shared" si="56"/>
        <v/>
      </c>
      <c r="U201" s="76" t="str">
        <f t="shared" si="57"/>
        <v/>
      </c>
      <c r="X201" s="76">
        <f t="shared" si="58"/>
        <v>0</v>
      </c>
      <c r="Y201" s="76">
        <f t="shared" si="59"/>
        <v>1</v>
      </c>
      <c r="Z201" s="76" t="str">
        <f t="shared" si="60"/>
        <v>ok</v>
      </c>
      <c r="AA201" s="75" t="str">
        <f t="shared" si="61"/>
        <v>ok</v>
      </c>
    </row>
    <row r="202" spans="1:27" ht="50.1" customHeight="1" x14ac:dyDescent="0.2">
      <c r="A202" s="99">
        <v>199</v>
      </c>
      <c r="B202" s="100"/>
      <c r="C202" s="90"/>
      <c r="D202" s="105"/>
      <c r="E202" s="102"/>
      <c r="F202" s="103"/>
      <c r="G202" s="104"/>
      <c r="H202" s="95" t="str">
        <f t="shared" si="47"/>
        <v/>
      </c>
      <c r="I202" s="96">
        <f t="shared" si="48"/>
        <v>0</v>
      </c>
      <c r="J202" s="76" t="str">
        <f t="shared" si="49"/>
        <v/>
      </c>
      <c r="K202" s="76" t="str">
        <f t="shared" si="50"/>
        <v/>
      </c>
      <c r="L202" s="76" t="str">
        <f t="shared" si="51"/>
        <v>0.00</v>
      </c>
      <c r="P202" s="76" t="str">
        <f t="shared" si="52"/>
        <v/>
      </c>
      <c r="Q202" s="76" t="str">
        <f t="shared" si="53"/>
        <v/>
      </c>
      <c r="R202" s="76" t="str">
        <f t="shared" si="54"/>
        <v/>
      </c>
      <c r="S202" s="76" t="str">
        <f t="shared" si="55"/>
        <v/>
      </c>
      <c r="T202" s="76" t="str">
        <f t="shared" si="56"/>
        <v/>
      </c>
      <c r="U202" s="76" t="str">
        <f t="shared" si="57"/>
        <v/>
      </c>
      <c r="X202" s="76">
        <f t="shared" si="58"/>
        <v>0</v>
      </c>
      <c r="Y202" s="76">
        <f t="shared" si="59"/>
        <v>1</v>
      </c>
      <c r="Z202" s="76" t="str">
        <f t="shared" si="60"/>
        <v>ok</v>
      </c>
      <c r="AA202" s="75" t="str">
        <f t="shared" si="61"/>
        <v>ok</v>
      </c>
    </row>
    <row r="203" spans="1:27" ht="50.1" customHeight="1" x14ac:dyDescent="0.2">
      <c r="A203" s="99">
        <v>200</v>
      </c>
      <c r="B203" s="100"/>
      <c r="C203" s="90"/>
      <c r="D203" s="105"/>
      <c r="E203" s="102"/>
      <c r="F203" s="103"/>
      <c r="G203" s="104"/>
      <c r="H203" s="95" t="str">
        <f t="shared" si="47"/>
        <v/>
      </c>
      <c r="I203" s="96">
        <f t="shared" si="48"/>
        <v>0</v>
      </c>
      <c r="J203" s="76" t="str">
        <f t="shared" si="49"/>
        <v/>
      </c>
      <c r="K203" s="76" t="str">
        <f t="shared" si="50"/>
        <v/>
      </c>
      <c r="L203" s="76" t="str">
        <f t="shared" si="51"/>
        <v>0.00</v>
      </c>
      <c r="P203" s="76" t="str">
        <f t="shared" si="52"/>
        <v/>
      </c>
      <c r="Q203" s="76" t="str">
        <f t="shared" si="53"/>
        <v/>
      </c>
      <c r="R203" s="76" t="str">
        <f t="shared" si="54"/>
        <v/>
      </c>
      <c r="S203" s="76" t="str">
        <f t="shared" si="55"/>
        <v/>
      </c>
      <c r="T203" s="76" t="str">
        <f t="shared" si="56"/>
        <v/>
      </c>
      <c r="U203" s="76" t="str">
        <f t="shared" si="57"/>
        <v/>
      </c>
      <c r="X203" s="76">
        <f t="shared" si="58"/>
        <v>0</v>
      </c>
      <c r="Y203" s="76">
        <f t="shared" si="59"/>
        <v>1</v>
      </c>
      <c r="Z203" s="76" t="str">
        <f t="shared" si="60"/>
        <v>ok</v>
      </c>
      <c r="AA203" s="75" t="str">
        <f t="shared" si="61"/>
        <v>ok</v>
      </c>
    </row>
    <row r="204" spans="1:27" ht="50.1" customHeight="1" x14ac:dyDescent="0.2">
      <c r="A204" s="99">
        <v>201</v>
      </c>
      <c r="B204" s="100"/>
      <c r="C204" s="90"/>
      <c r="D204" s="105"/>
      <c r="E204" s="102"/>
      <c r="F204" s="103"/>
      <c r="G204" s="104"/>
      <c r="H204" s="95" t="str">
        <f t="shared" si="47"/>
        <v/>
      </c>
      <c r="I204" s="96">
        <f t="shared" si="48"/>
        <v>0</v>
      </c>
      <c r="J204" s="76" t="str">
        <f t="shared" si="49"/>
        <v/>
      </c>
      <c r="K204" s="76" t="str">
        <f t="shared" si="50"/>
        <v/>
      </c>
      <c r="L204" s="76" t="str">
        <f t="shared" si="51"/>
        <v>0.00</v>
      </c>
      <c r="P204" s="76" t="str">
        <f t="shared" si="52"/>
        <v/>
      </c>
      <c r="Q204" s="76" t="str">
        <f t="shared" si="53"/>
        <v/>
      </c>
      <c r="R204" s="76" t="str">
        <f t="shared" si="54"/>
        <v/>
      </c>
      <c r="S204" s="76" t="str">
        <f t="shared" si="55"/>
        <v/>
      </c>
      <c r="T204" s="76" t="str">
        <f t="shared" si="56"/>
        <v/>
      </c>
      <c r="U204" s="76" t="str">
        <f t="shared" si="57"/>
        <v/>
      </c>
      <c r="X204" s="76">
        <f t="shared" si="58"/>
        <v>0</v>
      </c>
      <c r="Y204" s="76">
        <f t="shared" si="59"/>
        <v>1</v>
      </c>
      <c r="Z204" s="76" t="str">
        <f t="shared" si="60"/>
        <v>ok</v>
      </c>
      <c r="AA204" s="75" t="str">
        <f t="shared" si="61"/>
        <v>ok</v>
      </c>
    </row>
    <row r="205" spans="1:27" ht="50.1" customHeight="1" x14ac:dyDescent="0.2">
      <c r="A205" s="99">
        <v>202</v>
      </c>
      <c r="B205" s="100"/>
      <c r="C205" s="90"/>
      <c r="D205" s="105"/>
      <c r="E205" s="102"/>
      <c r="F205" s="103"/>
      <c r="G205" s="104"/>
      <c r="H205" s="95" t="str">
        <f t="shared" si="47"/>
        <v/>
      </c>
      <c r="I205" s="96">
        <f t="shared" si="48"/>
        <v>0</v>
      </c>
      <c r="J205" s="76" t="str">
        <f t="shared" si="49"/>
        <v/>
      </c>
      <c r="K205" s="76" t="str">
        <f t="shared" si="50"/>
        <v/>
      </c>
      <c r="L205" s="76" t="str">
        <f t="shared" si="51"/>
        <v>0.00</v>
      </c>
      <c r="P205" s="76" t="str">
        <f t="shared" si="52"/>
        <v/>
      </c>
      <c r="Q205" s="76" t="str">
        <f t="shared" si="53"/>
        <v/>
      </c>
      <c r="R205" s="76" t="str">
        <f t="shared" si="54"/>
        <v/>
      </c>
      <c r="S205" s="76" t="str">
        <f t="shared" si="55"/>
        <v/>
      </c>
      <c r="T205" s="76" t="str">
        <f t="shared" si="56"/>
        <v/>
      </c>
      <c r="U205" s="76" t="str">
        <f t="shared" si="57"/>
        <v/>
      </c>
      <c r="X205" s="76">
        <f t="shared" si="58"/>
        <v>0</v>
      </c>
      <c r="Y205" s="76">
        <f t="shared" si="59"/>
        <v>1</v>
      </c>
      <c r="Z205" s="76" t="str">
        <f t="shared" si="60"/>
        <v>ok</v>
      </c>
      <c r="AA205" s="75" t="str">
        <f t="shared" si="61"/>
        <v>ok</v>
      </c>
    </row>
    <row r="206" spans="1:27" ht="50.1" customHeight="1" x14ac:dyDescent="0.2">
      <c r="A206" s="99">
        <v>203</v>
      </c>
      <c r="B206" s="100"/>
      <c r="C206" s="90"/>
      <c r="D206" s="105"/>
      <c r="E206" s="102"/>
      <c r="F206" s="103"/>
      <c r="G206" s="104"/>
      <c r="H206" s="95" t="str">
        <f t="shared" si="47"/>
        <v/>
      </c>
      <c r="I206" s="96">
        <f t="shared" si="48"/>
        <v>0</v>
      </c>
      <c r="J206" s="76" t="str">
        <f t="shared" si="49"/>
        <v/>
      </c>
      <c r="K206" s="76" t="str">
        <f t="shared" si="50"/>
        <v/>
      </c>
      <c r="L206" s="76" t="str">
        <f t="shared" si="51"/>
        <v>0.00</v>
      </c>
      <c r="P206" s="76" t="str">
        <f t="shared" si="52"/>
        <v/>
      </c>
      <c r="Q206" s="76" t="str">
        <f t="shared" si="53"/>
        <v/>
      </c>
      <c r="R206" s="76" t="str">
        <f t="shared" si="54"/>
        <v/>
      </c>
      <c r="S206" s="76" t="str">
        <f t="shared" si="55"/>
        <v/>
      </c>
      <c r="T206" s="76" t="str">
        <f t="shared" si="56"/>
        <v/>
      </c>
      <c r="U206" s="76" t="str">
        <f t="shared" si="57"/>
        <v/>
      </c>
      <c r="X206" s="76">
        <f t="shared" si="58"/>
        <v>0</v>
      </c>
      <c r="Y206" s="76">
        <f t="shared" si="59"/>
        <v>1</v>
      </c>
      <c r="Z206" s="76" t="str">
        <f t="shared" si="60"/>
        <v>ok</v>
      </c>
      <c r="AA206" s="75" t="str">
        <f t="shared" si="61"/>
        <v>ok</v>
      </c>
    </row>
    <row r="207" spans="1:27" ht="50.1" customHeight="1" x14ac:dyDescent="0.2">
      <c r="A207" s="99">
        <v>204</v>
      </c>
      <c r="B207" s="100"/>
      <c r="C207" s="90"/>
      <c r="D207" s="105"/>
      <c r="E207" s="102"/>
      <c r="F207" s="103"/>
      <c r="G207" s="104"/>
      <c r="H207" s="95" t="str">
        <f t="shared" si="47"/>
        <v/>
      </c>
      <c r="I207" s="96">
        <f t="shared" si="48"/>
        <v>0</v>
      </c>
      <c r="J207" s="76" t="str">
        <f t="shared" si="49"/>
        <v/>
      </c>
      <c r="K207" s="76" t="str">
        <f t="shared" si="50"/>
        <v/>
      </c>
      <c r="L207" s="76" t="str">
        <f t="shared" si="51"/>
        <v>0.00</v>
      </c>
      <c r="P207" s="76" t="str">
        <f t="shared" si="52"/>
        <v/>
      </c>
      <c r="Q207" s="76" t="str">
        <f t="shared" si="53"/>
        <v/>
      </c>
      <c r="R207" s="76" t="str">
        <f t="shared" si="54"/>
        <v/>
      </c>
      <c r="S207" s="76" t="str">
        <f t="shared" si="55"/>
        <v/>
      </c>
      <c r="T207" s="76" t="str">
        <f t="shared" si="56"/>
        <v/>
      </c>
      <c r="U207" s="76" t="str">
        <f t="shared" si="57"/>
        <v/>
      </c>
      <c r="X207" s="76">
        <f t="shared" si="58"/>
        <v>0</v>
      </c>
      <c r="Y207" s="76">
        <f t="shared" si="59"/>
        <v>1</v>
      </c>
      <c r="Z207" s="76" t="str">
        <f t="shared" si="60"/>
        <v>ok</v>
      </c>
      <c r="AA207" s="75" t="str">
        <f t="shared" si="61"/>
        <v>ok</v>
      </c>
    </row>
    <row r="208" spans="1:27" ht="50.1" customHeight="1" x14ac:dyDescent="0.2">
      <c r="A208" s="99">
        <v>205</v>
      </c>
      <c r="B208" s="100"/>
      <c r="C208" s="90"/>
      <c r="D208" s="105"/>
      <c r="E208" s="102"/>
      <c r="F208" s="103"/>
      <c r="G208" s="104"/>
      <c r="H208" s="95" t="str">
        <f t="shared" si="47"/>
        <v/>
      </c>
      <c r="I208" s="96">
        <f t="shared" si="48"/>
        <v>0</v>
      </c>
      <c r="J208" s="76" t="str">
        <f t="shared" si="49"/>
        <v/>
      </c>
      <c r="K208" s="76" t="str">
        <f t="shared" si="50"/>
        <v/>
      </c>
      <c r="L208" s="76" t="str">
        <f t="shared" si="51"/>
        <v>0.00</v>
      </c>
      <c r="P208" s="76" t="str">
        <f t="shared" si="52"/>
        <v/>
      </c>
      <c r="Q208" s="76" t="str">
        <f t="shared" si="53"/>
        <v/>
      </c>
      <c r="R208" s="76" t="str">
        <f t="shared" si="54"/>
        <v/>
      </c>
      <c r="S208" s="76" t="str">
        <f t="shared" si="55"/>
        <v/>
      </c>
      <c r="T208" s="76" t="str">
        <f t="shared" si="56"/>
        <v/>
      </c>
      <c r="U208" s="76" t="str">
        <f t="shared" si="57"/>
        <v/>
      </c>
      <c r="X208" s="76">
        <f t="shared" si="58"/>
        <v>0</v>
      </c>
      <c r="Y208" s="76">
        <f t="shared" si="59"/>
        <v>1</v>
      </c>
      <c r="Z208" s="76" t="str">
        <f t="shared" si="60"/>
        <v>ok</v>
      </c>
      <c r="AA208" s="75" t="str">
        <f t="shared" si="61"/>
        <v>ok</v>
      </c>
    </row>
    <row r="209" spans="1:27" ht="50.1" customHeight="1" x14ac:dyDescent="0.2">
      <c r="A209" s="99">
        <v>206</v>
      </c>
      <c r="B209" s="100"/>
      <c r="C209" s="90"/>
      <c r="D209" s="105"/>
      <c r="E209" s="102"/>
      <c r="F209" s="103"/>
      <c r="G209" s="104"/>
      <c r="H209" s="95" t="str">
        <f t="shared" si="47"/>
        <v/>
      </c>
      <c r="I209" s="96">
        <f t="shared" si="48"/>
        <v>0</v>
      </c>
      <c r="J209" s="76" t="str">
        <f t="shared" si="49"/>
        <v/>
      </c>
      <c r="K209" s="76" t="str">
        <f t="shared" si="50"/>
        <v/>
      </c>
      <c r="L209" s="76" t="str">
        <f t="shared" si="51"/>
        <v>0.00</v>
      </c>
      <c r="P209" s="76" t="str">
        <f t="shared" si="52"/>
        <v/>
      </c>
      <c r="Q209" s="76" t="str">
        <f t="shared" si="53"/>
        <v/>
      </c>
      <c r="R209" s="76" t="str">
        <f t="shared" si="54"/>
        <v/>
      </c>
      <c r="S209" s="76" t="str">
        <f t="shared" si="55"/>
        <v/>
      </c>
      <c r="T209" s="76" t="str">
        <f t="shared" si="56"/>
        <v/>
      </c>
      <c r="U209" s="76" t="str">
        <f t="shared" si="57"/>
        <v/>
      </c>
      <c r="X209" s="76">
        <f t="shared" si="58"/>
        <v>0</v>
      </c>
      <c r="Y209" s="76">
        <f t="shared" si="59"/>
        <v>1</v>
      </c>
      <c r="Z209" s="76" t="str">
        <f t="shared" si="60"/>
        <v>ok</v>
      </c>
      <c r="AA209" s="75" t="str">
        <f t="shared" si="61"/>
        <v>ok</v>
      </c>
    </row>
    <row r="210" spans="1:27" ht="50.1" customHeight="1" x14ac:dyDescent="0.2">
      <c r="A210" s="99">
        <v>207</v>
      </c>
      <c r="B210" s="100"/>
      <c r="C210" s="90"/>
      <c r="D210" s="105"/>
      <c r="E210" s="102"/>
      <c r="F210" s="103"/>
      <c r="G210" s="104"/>
      <c r="H210" s="95" t="str">
        <f t="shared" si="47"/>
        <v/>
      </c>
      <c r="I210" s="96">
        <f t="shared" si="48"/>
        <v>0</v>
      </c>
      <c r="J210" s="76" t="str">
        <f t="shared" si="49"/>
        <v/>
      </c>
      <c r="K210" s="76" t="str">
        <f t="shared" si="50"/>
        <v/>
      </c>
      <c r="L210" s="76" t="str">
        <f t="shared" si="51"/>
        <v>0.00</v>
      </c>
      <c r="P210" s="76" t="str">
        <f t="shared" si="52"/>
        <v/>
      </c>
      <c r="Q210" s="76" t="str">
        <f t="shared" si="53"/>
        <v/>
      </c>
      <c r="R210" s="76" t="str">
        <f t="shared" si="54"/>
        <v/>
      </c>
      <c r="S210" s="76" t="str">
        <f t="shared" si="55"/>
        <v/>
      </c>
      <c r="T210" s="76" t="str">
        <f t="shared" si="56"/>
        <v/>
      </c>
      <c r="U210" s="76" t="str">
        <f t="shared" si="57"/>
        <v/>
      </c>
      <c r="X210" s="76">
        <f t="shared" si="58"/>
        <v>0</v>
      </c>
      <c r="Y210" s="76">
        <f t="shared" si="59"/>
        <v>1</v>
      </c>
      <c r="Z210" s="76" t="str">
        <f t="shared" si="60"/>
        <v>ok</v>
      </c>
      <c r="AA210" s="75" t="str">
        <f t="shared" si="61"/>
        <v>ok</v>
      </c>
    </row>
    <row r="211" spans="1:27" ht="50.1" customHeight="1" x14ac:dyDescent="0.2">
      <c r="A211" s="99">
        <v>208</v>
      </c>
      <c r="B211" s="100"/>
      <c r="C211" s="90"/>
      <c r="D211" s="105"/>
      <c r="E211" s="102"/>
      <c r="F211" s="103"/>
      <c r="G211" s="104"/>
      <c r="H211" s="95" t="str">
        <f t="shared" si="47"/>
        <v/>
      </c>
      <c r="I211" s="96">
        <f t="shared" si="48"/>
        <v>0</v>
      </c>
      <c r="J211" s="76" t="str">
        <f t="shared" si="49"/>
        <v/>
      </c>
      <c r="K211" s="76" t="str">
        <f t="shared" si="50"/>
        <v/>
      </c>
      <c r="L211" s="76" t="str">
        <f t="shared" si="51"/>
        <v>0.00</v>
      </c>
      <c r="P211" s="76" t="str">
        <f t="shared" si="52"/>
        <v/>
      </c>
      <c r="Q211" s="76" t="str">
        <f t="shared" si="53"/>
        <v/>
      </c>
      <c r="R211" s="76" t="str">
        <f t="shared" si="54"/>
        <v/>
      </c>
      <c r="S211" s="76" t="str">
        <f t="shared" si="55"/>
        <v/>
      </c>
      <c r="T211" s="76" t="str">
        <f t="shared" si="56"/>
        <v/>
      </c>
      <c r="U211" s="76" t="str">
        <f t="shared" si="57"/>
        <v/>
      </c>
      <c r="X211" s="76">
        <f t="shared" si="58"/>
        <v>0</v>
      </c>
      <c r="Y211" s="76">
        <f t="shared" si="59"/>
        <v>1</v>
      </c>
      <c r="Z211" s="76" t="str">
        <f t="shared" si="60"/>
        <v>ok</v>
      </c>
      <c r="AA211" s="75" t="str">
        <f t="shared" si="61"/>
        <v>ok</v>
      </c>
    </row>
    <row r="212" spans="1:27" ht="50.1" customHeight="1" x14ac:dyDescent="0.2">
      <c r="A212" s="99">
        <v>209</v>
      </c>
      <c r="B212" s="100"/>
      <c r="C212" s="90"/>
      <c r="D212" s="105"/>
      <c r="E212" s="102"/>
      <c r="F212" s="103"/>
      <c r="G212" s="104"/>
      <c r="H212" s="95" t="str">
        <f t="shared" si="47"/>
        <v/>
      </c>
      <c r="I212" s="96">
        <f t="shared" si="48"/>
        <v>0</v>
      </c>
      <c r="J212" s="76" t="str">
        <f t="shared" si="49"/>
        <v/>
      </c>
      <c r="K212" s="76" t="str">
        <f t="shared" si="50"/>
        <v/>
      </c>
      <c r="L212" s="76" t="str">
        <f t="shared" si="51"/>
        <v>0.00</v>
      </c>
      <c r="P212" s="76" t="str">
        <f t="shared" si="52"/>
        <v/>
      </c>
      <c r="Q212" s="76" t="str">
        <f t="shared" si="53"/>
        <v/>
      </c>
      <c r="R212" s="76" t="str">
        <f t="shared" si="54"/>
        <v/>
      </c>
      <c r="S212" s="76" t="str">
        <f t="shared" si="55"/>
        <v/>
      </c>
      <c r="T212" s="76" t="str">
        <f t="shared" si="56"/>
        <v/>
      </c>
      <c r="U212" s="76" t="str">
        <f t="shared" si="57"/>
        <v/>
      </c>
      <c r="X212" s="76">
        <f t="shared" si="58"/>
        <v>0</v>
      </c>
      <c r="Y212" s="76">
        <f t="shared" si="59"/>
        <v>1</v>
      </c>
      <c r="Z212" s="76" t="str">
        <f t="shared" si="60"/>
        <v>ok</v>
      </c>
      <c r="AA212" s="75" t="str">
        <f t="shared" si="61"/>
        <v>ok</v>
      </c>
    </row>
    <row r="213" spans="1:27" ht="50.1" customHeight="1" x14ac:dyDescent="0.2">
      <c r="A213" s="99">
        <v>210</v>
      </c>
      <c r="B213" s="100"/>
      <c r="C213" s="90"/>
      <c r="D213" s="105"/>
      <c r="E213" s="102"/>
      <c r="F213" s="103"/>
      <c r="G213" s="104"/>
      <c r="H213" s="95" t="str">
        <f t="shared" si="47"/>
        <v/>
      </c>
      <c r="I213" s="96">
        <f t="shared" si="48"/>
        <v>0</v>
      </c>
      <c r="J213" s="76" t="str">
        <f t="shared" si="49"/>
        <v/>
      </c>
      <c r="K213" s="76" t="str">
        <f t="shared" si="50"/>
        <v/>
      </c>
      <c r="L213" s="76" t="str">
        <f t="shared" si="51"/>
        <v>0.00</v>
      </c>
      <c r="P213" s="76" t="str">
        <f t="shared" si="52"/>
        <v/>
      </c>
      <c r="Q213" s="76" t="str">
        <f t="shared" si="53"/>
        <v/>
      </c>
      <c r="R213" s="76" t="str">
        <f t="shared" si="54"/>
        <v/>
      </c>
      <c r="S213" s="76" t="str">
        <f t="shared" si="55"/>
        <v/>
      </c>
      <c r="T213" s="76" t="str">
        <f t="shared" si="56"/>
        <v/>
      </c>
      <c r="U213" s="76" t="str">
        <f t="shared" si="57"/>
        <v/>
      </c>
      <c r="X213" s="76">
        <f t="shared" si="58"/>
        <v>0</v>
      </c>
      <c r="Y213" s="76">
        <f t="shared" si="59"/>
        <v>1</v>
      </c>
      <c r="Z213" s="76" t="str">
        <f t="shared" si="60"/>
        <v>ok</v>
      </c>
      <c r="AA213" s="75" t="str">
        <f t="shared" si="61"/>
        <v>ok</v>
      </c>
    </row>
    <row r="214" spans="1:27" ht="50.1" customHeight="1" x14ac:dyDescent="0.2">
      <c r="A214" s="99">
        <v>211</v>
      </c>
      <c r="B214" s="100"/>
      <c r="C214" s="90"/>
      <c r="D214" s="105"/>
      <c r="E214" s="102"/>
      <c r="F214" s="103"/>
      <c r="G214" s="104"/>
      <c r="H214" s="95" t="str">
        <f t="shared" si="47"/>
        <v/>
      </c>
      <c r="I214" s="96">
        <f t="shared" si="48"/>
        <v>0</v>
      </c>
      <c r="J214" s="76" t="str">
        <f t="shared" si="49"/>
        <v/>
      </c>
      <c r="K214" s="76" t="str">
        <f t="shared" si="50"/>
        <v/>
      </c>
      <c r="L214" s="76" t="str">
        <f t="shared" si="51"/>
        <v>0.00</v>
      </c>
      <c r="P214" s="76" t="str">
        <f t="shared" si="52"/>
        <v/>
      </c>
      <c r="Q214" s="76" t="str">
        <f t="shared" si="53"/>
        <v/>
      </c>
      <c r="R214" s="76" t="str">
        <f t="shared" si="54"/>
        <v/>
      </c>
      <c r="S214" s="76" t="str">
        <f t="shared" si="55"/>
        <v/>
      </c>
      <c r="T214" s="76" t="str">
        <f t="shared" si="56"/>
        <v/>
      </c>
      <c r="U214" s="76" t="str">
        <f t="shared" si="57"/>
        <v/>
      </c>
      <c r="X214" s="76">
        <f t="shared" si="58"/>
        <v>0</v>
      </c>
      <c r="Y214" s="76">
        <f t="shared" si="59"/>
        <v>1</v>
      </c>
      <c r="Z214" s="76" t="str">
        <f t="shared" si="60"/>
        <v>ok</v>
      </c>
      <c r="AA214" s="75" t="str">
        <f t="shared" si="61"/>
        <v>ok</v>
      </c>
    </row>
    <row r="215" spans="1:27" ht="50.1" customHeight="1" x14ac:dyDescent="0.2">
      <c r="A215" s="99">
        <v>212</v>
      </c>
      <c r="B215" s="100"/>
      <c r="C215" s="90"/>
      <c r="D215" s="105"/>
      <c r="E215" s="102"/>
      <c r="F215" s="103"/>
      <c r="G215" s="104"/>
      <c r="H215" s="95" t="str">
        <f t="shared" si="47"/>
        <v/>
      </c>
      <c r="I215" s="96">
        <f t="shared" si="48"/>
        <v>0</v>
      </c>
      <c r="J215" s="76" t="str">
        <f t="shared" si="49"/>
        <v/>
      </c>
      <c r="K215" s="76" t="str">
        <f t="shared" si="50"/>
        <v/>
      </c>
      <c r="L215" s="76" t="str">
        <f t="shared" si="51"/>
        <v>0.00</v>
      </c>
      <c r="P215" s="76" t="str">
        <f t="shared" si="52"/>
        <v/>
      </c>
      <c r="Q215" s="76" t="str">
        <f t="shared" si="53"/>
        <v/>
      </c>
      <c r="R215" s="76" t="str">
        <f t="shared" si="54"/>
        <v/>
      </c>
      <c r="S215" s="76" t="str">
        <f t="shared" si="55"/>
        <v/>
      </c>
      <c r="T215" s="76" t="str">
        <f t="shared" si="56"/>
        <v/>
      </c>
      <c r="U215" s="76" t="str">
        <f t="shared" si="57"/>
        <v/>
      </c>
      <c r="X215" s="76">
        <f t="shared" si="58"/>
        <v>0</v>
      </c>
      <c r="Y215" s="76">
        <f t="shared" si="59"/>
        <v>1</v>
      </c>
      <c r="Z215" s="76" t="str">
        <f t="shared" si="60"/>
        <v>ok</v>
      </c>
      <c r="AA215" s="75" t="str">
        <f t="shared" si="61"/>
        <v>ok</v>
      </c>
    </row>
    <row r="216" spans="1:27" ht="50.1" customHeight="1" x14ac:dyDescent="0.2">
      <c r="A216" s="99">
        <v>213</v>
      </c>
      <c r="B216" s="100"/>
      <c r="C216" s="90"/>
      <c r="D216" s="105"/>
      <c r="E216" s="102"/>
      <c r="F216" s="103"/>
      <c r="G216" s="104"/>
      <c r="H216" s="95" t="str">
        <f t="shared" si="47"/>
        <v/>
      </c>
      <c r="I216" s="96">
        <f t="shared" si="48"/>
        <v>0</v>
      </c>
      <c r="J216" s="76" t="str">
        <f t="shared" si="49"/>
        <v/>
      </c>
      <c r="K216" s="76" t="str">
        <f t="shared" si="50"/>
        <v/>
      </c>
      <c r="L216" s="76" t="str">
        <f t="shared" si="51"/>
        <v>0.00</v>
      </c>
      <c r="P216" s="76" t="str">
        <f t="shared" si="52"/>
        <v/>
      </c>
      <c r="Q216" s="76" t="str">
        <f t="shared" si="53"/>
        <v/>
      </c>
      <c r="R216" s="76" t="str">
        <f t="shared" si="54"/>
        <v/>
      </c>
      <c r="S216" s="76" t="str">
        <f t="shared" si="55"/>
        <v/>
      </c>
      <c r="T216" s="76" t="str">
        <f t="shared" si="56"/>
        <v/>
      </c>
      <c r="U216" s="76" t="str">
        <f t="shared" si="57"/>
        <v/>
      </c>
      <c r="X216" s="76">
        <f t="shared" si="58"/>
        <v>0</v>
      </c>
      <c r="Y216" s="76">
        <f t="shared" si="59"/>
        <v>1</v>
      </c>
      <c r="Z216" s="76" t="str">
        <f t="shared" si="60"/>
        <v>ok</v>
      </c>
      <c r="AA216" s="75" t="str">
        <f t="shared" si="61"/>
        <v>ok</v>
      </c>
    </row>
    <row r="217" spans="1:27" ht="50.1" customHeight="1" x14ac:dyDescent="0.2">
      <c r="A217" s="99">
        <v>214</v>
      </c>
      <c r="B217" s="100"/>
      <c r="C217" s="90"/>
      <c r="D217" s="105"/>
      <c r="E217" s="102"/>
      <c r="F217" s="103"/>
      <c r="G217" s="104"/>
      <c r="H217" s="95" t="str">
        <f t="shared" si="47"/>
        <v/>
      </c>
      <c r="I217" s="96">
        <f t="shared" si="48"/>
        <v>0</v>
      </c>
      <c r="J217" s="76" t="str">
        <f t="shared" si="49"/>
        <v/>
      </c>
      <c r="K217" s="76" t="str">
        <f t="shared" si="50"/>
        <v/>
      </c>
      <c r="L217" s="76" t="str">
        <f t="shared" si="51"/>
        <v>0.00</v>
      </c>
      <c r="P217" s="76" t="str">
        <f t="shared" si="52"/>
        <v/>
      </c>
      <c r="Q217" s="76" t="str">
        <f t="shared" si="53"/>
        <v/>
      </c>
      <c r="R217" s="76" t="str">
        <f t="shared" si="54"/>
        <v/>
      </c>
      <c r="S217" s="76" t="str">
        <f t="shared" si="55"/>
        <v/>
      </c>
      <c r="T217" s="76" t="str">
        <f t="shared" si="56"/>
        <v/>
      </c>
      <c r="U217" s="76" t="str">
        <f t="shared" si="57"/>
        <v/>
      </c>
      <c r="X217" s="76">
        <f t="shared" si="58"/>
        <v>0</v>
      </c>
      <c r="Y217" s="76">
        <f t="shared" si="59"/>
        <v>1</v>
      </c>
      <c r="Z217" s="76" t="str">
        <f t="shared" si="60"/>
        <v>ok</v>
      </c>
      <c r="AA217" s="75" t="str">
        <f t="shared" si="61"/>
        <v>ok</v>
      </c>
    </row>
    <row r="218" spans="1:27" ht="50.1" customHeight="1" x14ac:dyDescent="0.2">
      <c r="A218" s="99">
        <v>215</v>
      </c>
      <c r="B218" s="100"/>
      <c r="C218" s="90"/>
      <c r="D218" s="105"/>
      <c r="E218" s="102"/>
      <c r="F218" s="103"/>
      <c r="G218" s="104"/>
      <c r="H218" s="95" t="str">
        <f t="shared" si="47"/>
        <v/>
      </c>
      <c r="I218" s="96">
        <f t="shared" si="48"/>
        <v>0</v>
      </c>
      <c r="J218" s="76" t="str">
        <f t="shared" si="49"/>
        <v/>
      </c>
      <c r="K218" s="76" t="str">
        <f t="shared" si="50"/>
        <v/>
      </c>
      <c r="L218" s="76" t="str">
        <f t="shared" si="51"/>
        <v>0.00</v>
      </c>
      <c r="P218" s="76" t="str">
        <f t="shared" si="52"/>
        <v/>
      </c>
      <c r="Q218" s="76" t="str">
        <f t="shared" si="53"/>
        <v/>
      </c>
      <c r="R218" s="76" t="str">
        <f t="shared" si="54"/>
        <v/>
      </c>
      <c r="S218" s="76" t="str">
        <f t="shared" si="55"/>
        <v/>
      </c>
      <c r="T218" s="76" t="str">
        <f t="shared" si="56"/>
        <v/>
      </c>
      <c r="U218" s="76" t="str">
        <f t="shared" si="57"/>
        <v/>
      </c>
      <c r="X218" s="76">
        <f t="shared" si="58"/>
        <v>0</v>
      </c>
      <c r="Y218" s="76">
        <f t="shared" si="59"/>
        <v>1</v>
      </c>
      <c r="Z218" s="76" t="str">
        <f t="shared" si="60"/>
        <v>ok</v>
      </c>
      <c r="AA218" s="75" t="str">
        <f t="shared" si="61"/>
        <v>ok</v>
      </c>
    </row>
    <row r="219" spans="1:27" ht="50.1" customHeight="1" x14ac:dyDescent="0.2">
      <c r="A219" s="99">
        <v>216</v>
      </c>
      <c r="B219" s="100"/>
      <c r="C219" s="90"/>
      <c r="D219" s="105"/>
      <c r="E219" s="102"/>
      <c r="F219" s="103"/>
      <c r="G219" s="104"/>
      <c r="H219" s="95" t="str">
        <f t="shared" si="47"/>
        <v/>
      </c>
      <c r="I219" s="96">
        <f t="shared" si="48"/>
        <v>0</v>
      </c>
      <c r="J219" s="76" t="str">
        <f t="shared" si="49"/>
        <v/>
      </c>
      <c r="K219" s="76" t="str">
        <f t="shared" si="50"/>
        <v/>
      </c>
      <c r="L219" s="76" t="str">
        <f t="shared" si="51"/>
        <v>0.00</v>
      </c>
      <c r="P219" s="76" t="str">
        <f t="shared" si="52"/>
        <v/>
      </c>
      <c r="Q219" s="76" t="str">
        <f t="shared" si="53"/>
        <v/>
      </c>
      <c r="R219" s="76" t="str">
        <f t="shared" si="54"/>
        <v/>
      </c>
      <c r="S219" s="76" t="str">
        <f t="shared" si="55"/>
        <v/>
      </c>
      <c r="T219" s="76" t="str">
        <f t="shared" si="56"/>
        <v/>
      </c>
      <c r="U219" s="76" t="str">
        <f t="shared" si="57"/>
        <v/>
      </c>
      <c r="X219" s="76">
        <f t="shared" si="58"/>
        <v>0</v>
      </c>
      <c r="Y219" s="76">
        <f t="shared" si="59"/>
        <v>1</v>
      </c>
      <c r="Z219" s="76" t="str">
        <f t="shared" si="60"/>
        <v>ok</v>
      </c>
      <c r="AA219" s="75" t="str">
        <f t="shared" si="61"/>
        <v>ok</v>
      </c>
    </row>
    <row r="220" spans="1:27" ht="50.1" customHeight="1" x14ac:dyDescent="0.2">
      <c r="A220" s="99">
        <v>217</v>
      </c>
      <c r="B220" s="100"/>
      <c r="C220" s="90"/>
      <c r="D220" s="105"/>
      <c r="E220" s="102"/>
      <c r="F220" s="103"/>
      <c r="G220" s="104"/>
      <c r="H220" s="95" t="str">
        <f t="shared" si="47"/>
        <v/>
      </c>
      <c r="I220" s="96">
        <f t="shared" si="48"/>
        <v>0</v>
      </c>
      <c r="J220" s="76" t="str">
        <f t="shared" si="49"/>
        <v/>
      </c>
      <c r="K220" s="76" t="str">
        <f t="shared" si="50"/>
        <v/>
      </c>
      <c r="L220" s="76" t="str">
        <f t="shared" si="51"/>
        <v>0.00</v>
      </c>
      <c r="P220" s="76" t="str">
        <f t="shared" si="52"/>
        <v/>
      </c>
      <c r="Q220" s="76" t="str">
        <f t="shared" si="53"/>
        <v/>
      </c>
      <c r="R220" s="76" t="str">
        <f t="shared" si="54"/>
        <v/>
      </c>
      <c r="S220" s="76" t="str">
        <f t="shared" si="55"/>
        <v/>
      </c>
      <c r="T220" s="76" t="str">
        <f t="shared" si="56"/>
        <v/>
      </c>
      <c r="U220" s="76" t="str">
        <f t="shared" si="57"/>
        <v/>
      </c>
      <c r="X220" s="76">
        <f t="shared" si="58"/>
        <v>0</v>
      </c>
      <c r="Y220" s="76">
        <f t="shared" si="59"/>
        <v>1</v>
      </c>
      <c r="Z220" s="76" t="str">
        <f t="shared" si="60"/>
        <v>ok</v>
      </c>
      <c r="AA220" s="75" t="str">
        <f t="shared" si="61"/>
        <v>ok</v>
      </c>
    </row>
    <row r="221" spans="1:27" ht="50.1" customHeight="1" x14ac:dyDescent="0.2">
      <c r="A221" s="99">
        <v>218</v>
      </c>
      <c r="B221" s="100"/>
      <c r="C221" s="90"/>
      <c r="D221" s="105"/>
      <c r="E221" s="102"/>
      <c r="F221" s="103"/>
      <c r="G221" s="104"/>
      <c r="H221" s="95" t="str">
        <f t="shared" si="47"/>
        <v/>
      </c>
      <c r="I221" s="96">
        <f t="shared" si="48"/>
        <v>0</v>
      </c>
      <c r="J221" s="76" t="str">
        <f t="shared" si="49"/>
        <v/>
      </c>
      <c r="K221" s="76" t="str">
        <f t="shared" si="50"/>
        <v/>
      </c>
      <c r="L221" s="76" t="str">
        <f t="shared" si="51"/>
        <v>0.00</v>
      </c>
      <c r="P221" s="76" t="str">
        <f t="shared" si="52"/>
        <v/>
      </c>
      <c r="Q221" s="76" t="str">
        <f t="shared" si="53"/>
        <v/>
      </c>
      <c r="R221" s="76" t="str">
        <f t="shared" si="54"/>
        <v/>
      </c>
      <c r="S221" s="76" t="str">
        <f t="shared" si="55"/>
        <v/>
      </c>
      <c r="T221" s="76" t="str">
        <f t="shared" si="56"/>
        <v/>
      </c>
      <c r="U221" s="76" t="str">
        <f t="shared" si="57"/>
        <v/>
      </c>
      <c r="X221" s="76">
        <f t="shared" si="58"/>
        <v>0</v>
      </c>
      <c r="Y221" s="76">
        <f t="shared" si="59"/>
        <v>1</v>
      </c>
      <c r="Z221" s="76" t="str">
        <f t="shared" si="60"/>
        <v>ok</v>
      </c>
      <c r="AA221" s="75" t="str">
        <f t="shared" si="61"/>
        <v>ok</v>
      </c>
    </row>
    <row r="222" spans="1:27" ht="50.1" customHeight="1" x14ac:dyDescent="0.2">
      <c r="A222" s="99">
        <v>219</v>
      </c>
      <c r="B222" s="100"/>
      <c r="C222" s="90"/>
      <c r="D222" s="105"/>
      <c r="E222" s="102"/>
      <c r="F222" s="103"/>
      <c r="G222" s="104"/>
      <c r="H222" s="95" t="str">
        <f t="shared" si="47"/>
        <v/>
      </c>
      <c r="I222" s="96">
        <f t="shared" si="48"/>
        <v>0</v>
      </c>
      <c r="J222" s="76" t="str">
        <f t="shared" si="49"/>
        <v/>
      </c>
      <c r="K222" s="76" t="str">
        <f t="shared" si="50"/>
        <v/>
      </c>
      <c r="L222" s="76" t="str">
        <f t="shared" si="51"/>
        <v>0.00</v>
      </c>
      <c r="P222" s="76" t="str">
        <f t="shared" si="52"/>
        <v/>
      </c>
      <c r="Q222" s="76" t="str">
        <f t="shared" si="53"/>
        <v/>
      </c>
      <c r="R222" s="76" t="str">
        <f t="shared" si="54"/>
        <v/>
      </c>
      <c r="S222" s="76" t="str">
        <f t="shared" si="55"/>
        <v/>
      </c>
      <c r="T222" s="76" t="str">
        <f t="shared" si="56"/>
        <v/>
      </c>
      <c r="U222" s="76" t="str">
        <f t="shared" si="57"/>
        <v/>
      </c>
      <c r="X222" s="76">
        <f t="shared" si="58"/>
        <v>0</v>
      </c>
      <c r="Y222" s="76">
        <f t="shared" si="59"/>
        <v>1</v>
      </c>
      <c r="Z222" s="76" t="str">
        <f t="shared" si="60"/>
        <v>ok</v>
      </c>
      <c r="AA222" s="75" t="str">
        <f t="shared" si="61"/>
        <v>ok</v>
      </c>
    </row>
    <row r="223" spans="1:27" ht="50.1" customHeight="1" x14ac:dyDescent="0.2">
      <c r="A223" s="99">
        <v>220</v>
      </c>
      <c r="B223" s="100"/>
      <c r="C223" s="90"/>
      <c r="D223" s="105"/>
      <c r="E223" s="102"/>
      <c r="F223" s="103"/>
      <c r="G223" s="104"/>
      <c r="H223" s="95" t="str">
        <f t="shared" si="47"/>
        <v/>
      </c>
      <c r="I223" s="96">
        <f t="shared" si="48"/>
        <v>0</v>
      </c>
      <c r="J223" s="76" t="str">
        <f t="shared" si="49"/>
        <v/>
      </c>
      <c r="K223" s="76" t="str">
        <f t="shared" si="50"/>
        <v/>
      </c>
      <c r="L223" s="76" t="str">
        <f t="shared" si="51"/>
        <v>0.00</v>
      </c>
      <c r="P223" s="76" t="str">
        <f t="shared" si="52"/>
        <v/>
      </c>
      <c r="Q223" s="76" t="str">
        <f t="shared" si="53"/>
        <v/>
      </c>
      <c r="R223" s="76" t="str">
        <f t="shared" si="54"/>
        <v/>
      </c>
      <c r="S223" s="76" t="str">
        <f t="shared" si="55"/>
        <v/>
      </c>
      <c r="T223" s="76" t="str">
        <f t="shared" si="56"/>
        <v/>
      </c>
      <c r="U223" s="76" t="str">
        <f t="shared" si="57"/>
        <v/>
      </c>
      <c r="X223" s="76">
        <f t="shared" si="58"/>
        <v>0</v>
      </c>
      <c r="Y223" s="76">
        <f t="shared" si="59"/>
        <v>1</v>
      </c>
      <c r="Z223" s="76" t="str">
        <f t="shared" si="60"/>
        <v>ok</v>
      </c>
      <c r="AA223" s="75" t="str">
        <f t="shared" si="61"/>
        <v>ok</v>
      </c>
    </row>
    <row r="224" spans="1:27" ht="50.1" customHeight="1" x14ac:dyDescent="0.2">
      <c r="A224" s="99">
        <v>221</v>
      </c>
      <c r="B224" s="100"/>
      <c r="C224" s="90"/>
      <c r="D224" s="105"/>
      <c r="E224" s="102"/>
      <c r="F224" s="103"/>
      <c r="G224" s="104"/>
      <c r="H224" s="95" t="str">
        <f t="shared" si="47"/>
        <v/>
      </c>
      <c r="I224" s="96">
        <f t="shared" si="48"/>
        <v>0</v>
      </c>
      <c r="J224" s="76" t="str">
        <f t="shared" si="49"/>
        <v/>
      </c>
      <c r="K224" s="76" t="str">
        <f t="shared" si="50"/>
        <v/>
      </c>
      <c r="L224" s="76" t="str">
        <f t="shared" si="51"/>
        <v>0.00</v>
      </c>
      <c r="P224" s="76" t="str">
        <f t="shared" si="52"/>
        <v/>
      </c>
      <c r="Q224" s="76" t="str">
        <f t="shared" si="53"/>
        <v/>
      </c>
      <c r="R224" s="76" t="str">
        <f t="shared" si="54"/>
        <v/>
      </c>
      <c r="S224" s="76" t="str">
        <f t="shared" si="55"/>
        <v/>
      </c>
      <c r="T224" s="76" t="str">
        <f t="shared" si="56"/>
        <v/>
      </c>
      <c r="U224" s="76" t="str">
        <f t="shared" si="57"/>
        <v/>
      </c>
      <c r="X224" s="76">
        <f t="shared" si="58"/>
        <v>0</v>
      </c>
      <c r="Y224" s="76">
        <f t="shared" si="59"/>
        <v>1</v>
      </c>
      <c r="Z224" s="76" t="str">
        <f t="shared" si="60"/>
        <v>ok</v>
      </c>
      <c r="AA224" s="75" t="str">
        <f t="shared" si="61"/>
        <v>ok</v>
      </c>
    </row>
    <row r="225" spans="1:27" ht="50.1" customHeight="1" x14ac:dyDescent="0.2">
      <c r="A225" s="99">
        <v>222</v>
      </c>
      <c r="B225" s="100"/>
      <c r="C225" s="90"/>
      <c r="D225" s="105"/>
      <c r="E225" s="102"/>
      <c r="F225" s="103"/>
      <c r="G225" s="104"/>
      <c r="H225" s="95" t="str">
        <f t="shared" si="47"/>
        <v/>
      </c>
      <c r="I225" s="96">
        <f t="shared" si="48"/>
        <v>0</v>
      </c>
      <c r="J225" s="76" t="str">
        <f t="shared" si="49"/>
        <v/>
      </c>
      <c r="K225" s="76" t="str">
        <f t="shared" si="50"/>
        <v/>
      </c>
      <c r="L225" s="76" t="str">
        <f t="shared" si="51"/>
        <v>0.00</v>
      </c>
      <c r="P225" s="76" t="str">
        <f t="shared" si="52"/>
        <v/>
      </c>
      <c r="Q225" s="76" t="str">
        <f t="shared" si="53"/>
        <v/>
      </c>
      <c r="R225" s="76" t="str">
        <f t="shared" si="54"/>
        <v/>
      </c>
      <c r="S225" s="76" t="str">
        <f t="shared" si="55"/>
        <v/>
      </c>
      <c r="T225" s="76" t="str">
        <f t="shared" si="56"/>
        <v/>
      </c>
      <c r="U225" s="76" t="str">
        <f t="shared" si="57"/>
        <v/>
      </c>
      <c r="X225" s="76">
        <f t="shared" si="58"/>
        <v>0</v>
      </c>
      <c r="Y225" s="76">
        <f t="shared" si="59"/>
        <v>1</v>
      </c>
      <c r="Z225" s="76" t="str">
        <f t="shared" si="60"/>
        <v>ok</v>
      </c>
      <c r="AA225" s="75" t="str">
        <f t="shared" si="61"/>
        <v>ok</v>
      </c>
    </row>
    <row r="226" spans="1:27" ht="50.1" customHeight="1" x14ac:dyDescent="0.2">
      <c r="A226" s="99">
        <v>223</v>
      </c>
      <c r="B226" s="100"/>
      <c r="C226" s="90"/>
      <c r="D226" s="105"/>
      <c r="E226" s="102"/>
      <c r="F226" s="103"/>
      <c r="G226" s="104"/>
      <c r="H226" s="95" t="str">
        <f t="shared" si="47"/>
        <v/>
      </c>
      <c r="I226" s="96">
        <f t="shared" si="48"/>
        <v>0</v>
      </c>
      <c r="J226" s="76" t="str">
        <f t="shared" si="49"/>
        <v/>
      </c>
      <c r="K226" s="76" t="str">
        <f t="shared" si="50"/>
        <v/>
      </c>
      <c r="L226" s="76" t="str">
        <f t="shared" si="51"/>
        <v>0.00</v>
      </c>
      <c r="P226" s="76" t="str">
        <f t="shared" si="52"/>
        <v/>
      </c>
      <c r="Q226" s="76" t="str">
        <f t="shared" si="53"/>
        <v/>
      </c>
      <c r="R226" s="76" t="str">
        <f t="shared" si="54"/>
        <v/>
      </c>
      <c r="S226" s="76" t="str">
        <f t="shared" si="55"/>
        <v/>
      </c>
      <c r="T226" s="76" t="str">
        <f t="shared" si="56"/>
        <v/>
      </c>
      <c r="U226" s="76" t="str">
        <f t="shared" si="57"/>
        <v/>
      </c>
      <c r="X226" s="76">
        <f t="shared" si="58"/>
        <v>0</v>
      </c>
      <c r="Y226" s="76">
        <f t="shared" si="59"/>
        <v>1</v>
      </c>
      <c r="Z226" s="76" t="str">
        <f t="shared" si="60"/>
        <v>ok</v>
      </c>
      <c r="AA226" s="75" t="str">
        <f t="shared" si="61"/>
        <v>ok</v>
      </c>
    </row>
    <row r="227" spans="1:27" ht="50.1" customHeight="1" x14ac:dyDescent="0.2">
      <c r="A227" s="99">
        <v>224</v>
      </c>
      <c r="B227" s="100"/>
      <c r="C227" s="90"/>
      <c r="D227" s="105"/>
      <c r="E227" s="102"/>
      <c r="F227" s="103"/>
      <c r="G227" s="104"/>
      <c r="H227" s="95" t="str">
        <f t="shared" si="47"/>
        <v/>
      </c>
      <c r="I227" s="96">
        <f t="shared" si="48"/>
        <v>0</v>
      </c>
      <c r="J227" s="76" t="str">
        <f t="shared" si="49"/>
        <v/>
      </c>
      <c r="K227" s="76" t="str">
        <f t="shared" si="50"/>
        <v/>
      </c>
      <c r="L227" s="76" t="str">
        <f t="shared" si="51"/>
        <v>0.00</v>
      </c>
      <c r="P227" s="76" t="str">
        <f t="shared" si="52"/>
        <v/>
      </c>
      <c r="Q227" s="76" t="str">
        <f t="shared" si="53"/>
        <v/>
      </c>
      <c r="R227" s="76" t="str">
        <f t="shared" si="54"/>
        <v/>
      </c>
      <c r="S227" s="76" t="str">
        <f t="shared" si="55"/>
        <v/>
      </c>
      <c r="T227" s="76" t="str">
        <f t="shared" si="56"/>
        <v/>
      </c>
      <c r="U227" s="76" t="str">
        <f t="shared" si="57"/>
        <v/>
      </c>
      <c r="X227" s="76">
        <f t="shared" si="58"/>
        <v>0</v>
      </c>
      <c r="Y227" s="76">
        <f t="shared" si="59"/>
        <v>1</v>
      </c>
      <c r="Z227" s="76" t="str">
        <f t="shared" si="60"/>
        <v>ok</v>
      </c>
      <c r="AA227" s="75" t="str">
        <f t="shared" si="61"/>
        <v>ok</v>
      </c>
    </row>
    <row r="228" spans="1:27" ht="50.1" customHeight="1" x14ac:dyDescent="0.2">
      <c r="A228" s="99">
        <v>225</v>
      </c>
      <c r="B228" s="100"/>
      <c r="C228" s="90"/>
      <c r="D228" s="105"/>
      <c r="E228" s="102"/>
      <c r="F228" s="103"/>
      <c r="G228" s="104"/>
      <c r="H228" s="95" t="str">
        <f t="shared" si="47"/>
        <v/>
      </c>
      <c r="I228" s="96">
        <f t="shared" si="48"/>
        <v>0</v>
      </c>
      <c r="J228" s="76" t="str">
        <f t="shared" si="49"/>
        <v/>
      </c>
      <c r="K228" s="76" t="str">
        <f t="shared" si="50"/>
        <v/>
      </c>
      <c r="L228" s="76" t="str">
        <f t="shared" si="51"/>
        <v>0.00</v>
      </c>
      <c r="P228" s="76" t="str">
        <f t="shared" si="52"/>
        <v/>
      </c>
      <c r="Q228" s="76" t="str">
        <f t="shared" si="53"/>
        <v/>
      </c>
      <c r="R228" s="76" t="str">
        <f t="shared" si="54"/>
        <v/>
      </c>
      <c r="S228" s="76" t="str">
        <f t="shared" si="55"/>
        <v/>
      </c>
      <c r="T228" s="76" t="str">
        <f t="shared" si="56"/>
        <v/>
      </c>
      <c r="U228" s="76" t="str">
        <f t="shared" si="57"/>
        <v/>
      </c>
      <c r="X228" s="76">
        <f t="shared" si="58"/>
        <v>0</v>
      </c>
      <c r="Y228" s="76">
        <f t="shared" si="59"/>
        <v>1</v>
      </c>
      <c r="Z228" s="76" t="str">
        <f t="shared" si="60"/>
        <v>ok</v>
      </c>
      <c r="AA228" s="75" t="str">
        <f t="shared" si="61"/>
        <v>ok</v>
      </c>
    </row>
    <row r="229" spans="1:27" ht="50.1" customHeight="1" x14ac:dyDescent="0.2">
      <c r="A229" s="99">
        <v>226</v>
      </c>
      <c r="B229" s="100"/>
      <c r="C229" s="90"/>
      <c r="D229" s="105"/>
      <c r="E229" s="102"/>
      <c r="F229" s="103"/>
      <c r="G229" s="104"/>
      <c r="H229" s="95" t="str">
        <f t="shared" si="47"/>
        <v/>
      </c>
      <c r="I229" s="96">
        <f t="shared" si="48"/>
        <v>0</v>
      </c>
      <c r="J229" s="76" t="str">
        <f t="shared" si="49"/>
        <v/>
      </c>
      <c r="K229" s="76" t="str">
        <f t="shared" si="50"/>
        <v/>
      </c>
      <c r="L229" s="76" t="str">
        <f t="shared" si="51"/>
        <v>0.00</v>
      </c>
      <c r="P229" s="76" t="str">
        <f t="shared" si="52"/>
        <v/>
      </c>
      <c r="Q229" s="76" t="str">
        <f t="shared" si="53"/>
        <v/>
      </c>
      <c r="R229" s="76" t="str">
        <f t="shared" si="54"/>
        <v/>
      </c>
      <c r="S229" s="76" t="str">
        <f t="shared" si="55"/>
        <v/>
      </c>
      <c r="T229" s="76" t="str">
        <f t="shared" si="56"/>
        <v/>
      </c>
      <c r="U229" s="76" t="str">
        <f t="shared" si="57"/>
        <v/>
      </c>
      <c r="X229" s="76">
        <f t="shared" si="58"/>
        <v>0</v>
      </c>
      <c r="Y229" s="76">
        <f t="shared" si="59"/>
        <v>1</v>
      </c>
      <c r="Z229" s="76" t="str">
        <f t="shared" si="60"/>
        <v>ok</v>
      </c>
      <c r="AA229" s="75" t="str">
        <f t="shared" si="61"/>
        <v>ok</v>
      </c>
    </row>
    <row r="230" spans="1:27" ht="50.1" customHeight="1" x14ac:dyDescent="0.2">
      <c r="A230" s="99">
        <v>227</v>
      </c>
      <c r="B230" s="100"/>
      <c r="C230" s="90"/>
      <c r="D230" s="105"/>
      <c r="E230" s="102"/>
      <c r="F230" s="103"/>
      <c r="G230" s="104"/>
      <c r="H230" s="95" t="str">
        <f t="shared" si="47"/>
        <v/>
      </c>
      <c r="I230" s="96">
        <f t="shared" si="48"/>
        <v>0</v>
      </c>
      <c r="J230" s="76" t="str">
        <f t="shared" si="49"/>
        <v/>
      </c>
      <c r="K230" s="76" t="str">
        <f t="shared" si="50"/>
        <v/>
      </c>
      <c r="L230" s="76" t="str">
        <f t="shared" si="51"/>
        <v>0.00</v>
      </c>
      <c r="P230" s="76" t="str">
        <f t="shared" si="52"/>
        <v/>
      </c>
      <c r="Q230" s="76" t="str">
        <f t="shared" si="53"/>
        <v/>
      </c>
      <c r="R230" s="76" t="str">
        <f t="shared" si="54"/>
        <v/>
      </c>
      <c r="S230" s="76" t="str">
        <f t="shared" si="55"/>
        <v/>
      </c>
      <c r="T230" s="76" t="str">
        <f t="shared" si="56"/>
        <v/>
      </c>
      <c r="U230" s="76" t="str">
        <f t="shared" si="57"/>
        <v/>
      </c>
      <c r="X230" s="76">
        <f t="shared" si="58"/>
        <v>0</v>
      </c>
      <c r="Y230" s="76">
        <f t="shared" si="59"/>
        <v>1</v>
      </c>
      <c r="Z230" s="76" t="str">
        <f t="shared" si="60"/>
        <v>ok</v>
      </c>
      <c r="AA230" s="75" t="str">
        <f t="shared" si="61"/>
        <v>ok</v>
      </c>
    </row>
    <row r="231" spans="1:27" ht="50.1" customHeight="1" x14ac:dyDescent="0.2">
      <c r="A231" s="99">
        <v>228</v>
      </c>
      <c r="B231" s="100"/>
      <c r="C231" s="90"/>
      <c r="D231" s="105"/>
      <c r="E231" s="102"/>
      <c r="F231" s="103"/>
      <c r="G231" s="104"/>
      <c r="H231" s="95" t="str">
        <f t="shared" si="47"/>
        <v/>
      </c>
      <c r="I231" s="96">
        <f t="shared" si="48"/>
        <v>0</v>
      </c>
      <c r="J231" s="76" t="str">
        <f t="shared" si="49"/>
        <v/>
      </c>
      <c r="K231" s="76" t="str">
        <f t="shared" si="50"/>
        <v/>
      </c>
      <c r="L231" s="76" t="str">
        <f t="shared" si="51"/>
        <v>0.00</v>
      </c>
      <c r="P231" s="76" t="str">
        <f t="shared" si="52"/>
        <v/>
      </c>
      <c r="Q231" s="76" t="str">
        <f t="shared" si="53"/>
        <v/>
      </c>
      <c r="R231" s="76" t="str">
        <f t="shared" si="54"/>
        <v/>
      </c>
      <c r="S231" s="76" t="str">
        <f t="shared" si="55"/>
        <v/>
      </c>
      <c r="T231" s="76" t="str">
        <f t="shared" si="56"/>
        <v/>
      </c>
      <c r="U231" s="76" t="str">
        <f t="shared" si="57"/>
        <v/>
      </c>
      <c r="X231" s="76">
        <f t="shared" si="58"/>
        <v>0</v>
      </c>
      <c r="Y231" s="76">
        <f t="shared" si="59"/>
        <v>1</v>
      </c>
      <c r="Z231" s="76" t="str">
        <f t="shared" si="60"/>
        <v>ok</v>
      </c>
      <c r="AA231" s="75" t="str">
        <f t="shared" si="61"/>
        <v>ok</v>
      </c>
    </row>
    <row r="232" spans="1:27" ht="50.1" customHeight="1" x14ac:dyDescent="0.2">
      <c r="A232" s="99">
        <v>229</v>
      </c>
      <c r="B232" s="100"/>
      <c r="C232" s="90"/>
      <c r="D232" s="105"/>
      <c r="E232" s="102"/>
      <c r="F232" s="103"/>
      <c r="G232" s="104"/>
      <c r="H232" s="95" t="str">
        <f t="shared" si="47"/>
        <v/>
      </c>
      <c r="I232" s="96">
        <f t="shared" si="48"/>
        <v>0</v>
      </c>
      <c r="J232" s="76" t="str">
        <f t="shared" si="49"/>
        <v/>
      </c>
      <c r="K232" s="76" t="str">
        <f t="shared" si="50"/>
        <v/>
      </c>
      <c r="L232" s="76" t="str">
        <f t="shared" si="51"/>
        <v>0.00</v>
      </c>
      <c r="P232" s="76" t="str">
        <f t="shared" si="52"/>
        <v/>
      </c>
      <c r="Q232" s="76" t="str">
        <f t="shared" si="53"/>
        <v/>
      </c>
      <c r="R232" s="76" t="str">
        <f t="shared" si="54"/>
        <v/>
      </c>
      <c r="S232" s="76" t="str">
        <f t="shared" si="55"/>
        <v/>
      </c>
      <c r="T232" s="76" t="str">
        <f t="shared" si="56"/>
        <v/>
      </c>
      <c r="U232" s="76" t="str">
        <f t="shared" si="57"/>
        <v/>
      </c>
      <c r="X232" s="76">
        <f t="shared" si="58"/>
        <v>0</v>
      </c>
      <c r="Y232" s="76">
        <f t="shared" si="59"/>
        <v>1</v>
      </c>
      <c r="Z232" s="76" t="str">
        <f t="shared" si="60"/>
        <v>ok</v>
      </c>
      <c r="AA232" s="75" t="str">
        <f t="shared" si="61"/>
        <v>ok</v>
      </c>
    </row>
    <row r="233" spans="1:27" ht="50.1" customHeight="1" x14ac:dyDescent="0.2">
      <c r="A233" s="99">
        <v>230</v>
      </c>
      <c r="B233" s="100"/>
      <c r="C233" s="90"/>
      <c r="D233" s="105"/>
      <c r="E233" s="102"/>
      <c r="F233" s="103"/>
      <c r="G233" s="104"/>
      <c r="H233" s="95" t="str">
        <f t="shared" si="47"/>
        <v/>
      </c>
      <c r="I233" s="96">
        <f t="shared" si="48"/>
        <v>0</v>
      </c>
      <c r="J233" s="76" t="str">
        <f t="shared" si="49"/>
        <v/>
      </c>
      <c r="K233" s="76" t="str">
        <f t="shared" si="50"/>
        <v/>
      </c>
      <c r="L233" s="76" t="str">
        <f t="shared" si="51"/>
        <v>0.00</v>
      </c>
      <c r="P233" s="76" t="str">
        <f t="shared" si="52"/>
        <v/>
      </c>
      <c r="Q233" s="76" t="str">
        <f t="shared" si="53"/>
        <v/>
      </c>
      <c r="R233" s="76" t="str">
        <f t="shared" si="54"/>
        <v/>
      </c>
      <c r="S233" s="76" t="str">
        <f t="shared" si="55"/>
        <v/>
      </c>
      <c r="T233" s="76" t="str">
        <f t="shared" si="56"/>
        <v/>
      </c>
      <c r="U233" s="76" t="str">
        <f t="shared" si="57"/>
        <v/>
      </c>
      <c r="X233" s="76">
        <f t="shared" si="58"/>
        <v>0</v>
      </c>
      <c r="Y233" s="76">
        <f t="shared" si="59"/>
        <v>1</v>
      </c>
      <c r="Z233" s="76" t="str">
        <f t="shared" si="60"/>
        <v>ok</v>
      </c>
      <c r="AA233" s="75" t="str">
        <f t="shared" si="61"/>
        <v>ok</v>
      </c>
    </row>
    <row r="234" spans="1:27" ht="50.1" customHeight="1" x14ac:dyDescent="0.2">
      <c r="A234" s="99">
        <v>231</v>
      </c>
      <c r="B234" s="100"/>
      <c r="C234" s="90"/>
      <c r="D234" s="105"/>
      <c r="E234" s="102"/>
      <c r="F234" s="103"/>
      <c r="G234" s="104"/>
      <c r="H234" s="95" t="str">
        <f t="shared" si="47"/>
        <v/>
      </c>
      <c r="I234" s="96">
        <f t="shared" si="48"/>
        <v>0</v>
      </c>
      <c r="J234" s="76" t="str">
        <f t="shared" si="49"/>
        <v/>
      </c>
      <c r="K234" s="76" t="str">
        <f t="shared" si="50"/>
        <v/>
      </c>
      <c r="L234" s="76" t="str">
        <f t="shared" si="51"/>
        <v>0.00</v>
      </c>
      <c r="P234" s="76" t="str">
        <f t="shared" si="52"/>
        <v/>
      </c>
      <c r="Q234" s="76" t="str">
        <f t="shared" si="53"/>
        <v/>
      </c>
      <c r="R234" s="76" t="str">
        <f t="shared" si="54"/>
        <v/>
      </c>
      <c r="S234" s="76" t="str">
        <f t="shared" si="55"/>
        <v/>
      </c>
      <c r="T234" s="76" t="str">
        <f t="shared" si="56"/>
        <v/>
      </c>
      <c r="U234" s="76" t="str">
        <f t="shared" si="57"/>
        <v/>
      </c>
      <c r="X234" s="76">
        <f t="shared" si="58"/>
        <v>0</v>
      </c>
      <c r="Y234" s="76">
        <f t="shared" si="59"/>
        <v>1</v>
      </c>
      <c r="Z234" s="76" t="str">
        <f t="shared" si="60"/>
        <v>ok</v>
      </c>
      <c r="AA234" s="75" t="str">
        <f t="shared" si="61"/>
        <v>ok</v>
      </c>
    </row>
    <row r="235" spans="1:27" ht="50.1" customHeight="1" x14ac:dyDescent="0.2">
      <c r="A235" s="99">
        <v>232</v>
      </c>
      <c r="B235" s="100"/>
      <c r="C235" s="90"/>
      <c r="D235" s="105"/>
      <c r="E235" s="102"/>
      <c r="F235" s="103"/>
      <c r="G235" s="104"/>
      <c r="H235" s="95" t="str">
        <f t="shared" si="47"/>
        <v/>
      </c>
      <c r="I235" s="96">
        <f t="shared" si="48"/>
        <v>0</v>
      </c>
      <c r="J235" s="76" t="str">
        <f t="shared" si="49"/>
        <v/>
      </c>
      <c r="K235" s="76" t="str">
        <f t="shared" si="50"/>
        <v/>
      </c>
      <c r="L235" s="76" t="str">
        <f t="shared" si="51"/>
        <v>0.00</v>
      </c>
      <c r="P235" s="76" t="str">
        <f t="shared" si="52"/>
        <v/>
      </c>
      <c r="Q235" s="76" t="str">
        <f t="shared" si="53"/>
        <v/>
      </c>
      <c r="R235" s="76" t="str">
        <f t="shared" si="54"/>
        <v/>
      </c>
      <c r="S235" s="76" t="str">
        <f t="shared" si="55"/>
        <v/>
      </c>
      <c r="T235" s="76" t="str">
        <f t="shared" si="56"/>
        <v/>
      </c>
      <c r="U235" s="76" t="str">
        <f t="shared" si="57"/>
        <v/>
      </c>
      <c r="X235" s="76">
        <f t="shared" si="58"/>
        <v>0</v>
      </c>
      <c r="Y235" s="76">
        <f t="shared" si="59"/>
        <v>1</v>
      </c>
      <c r="Z235" s="76" t="str">
        <f t="shared" si="60"/>
        <v>ok</v>
      </c>
      <c r="AA235" s="75" t="str">
        <f t="shared" si="61"/>
        <v>ok</v>
      </c>
    </row>
    <row r="236" spans="1:27" ht="50.1" customHeight="1" x14ac:dyDescent="0.2">
      <c r="A236" s="99">
        <v>233</v>
      </c>
      <c r="B236" s="100"/>
      <c r="C236" s="90"/>
      <c r="D236" s="105"/>
      <c r="E236" s="102"/>
      <c r="F236" s="103"/>
      <c r="G236" s="104"/>
      <c r="H236" s="95" t="str">
        <f t="shared" si="47"/>
        <v/>
      </c>
      <c r="I236" s="96">
        <f t="shared" si="48"/>
        <v>0</v>
      </c>
      <c r="J236" s="76" t="str">
        <f t="shared" si="49"/>
        <v/>
      </c>
      <c r="K236" s="76" t="str">
        <f t="shared" si="50"/>
        <v/>
      </c>
      <c r="L236" s="76" t="str">
        <f t="shared" si="51"/>
        <v>0.00</v>
      </c>
      <c r="P236" s="76" t="str">
        <f t="shared" si="52"/>
        <v/>
      </c>
      <c r="Q236" s="76" t="str">
        <f t="shared" si="53"/>
        <v/>
      </c>
      <c r="R236" s="76" t="str">
        <f t="shared" si="54"/>
        <v/>
      </c>
      <c r="S236" s="76" t="str">
        <f t="shared" si="55"/>
        <v/>
      </c>
      <c r="T236" s="76" t="str">
        <f t="shared" si="56"/>
        <v/>
      </c>
      <c r="U236" s="76" t="str">
        <f t="shared" si="57"/>
        <v/>
      </c>
      <c r="X236" s="76">
        <f t="shared" si="58"/>
        <v>0</v>
      </c>
      <c r="Y236" s="76">
        <f t="shared" si="59"/>
        <v>1</v>
      </c>
      <c r="Z236" s="76" t="str">
        <f t="shared" si="60"/>
        <v>ok</v>
      </c>
      <c r="AA236" s="75" t="str">
        <f t="shared" si="61"/>
        <v>ok</v>
      </c>
    </row>
    <row r="237" spans="1:27" ht="50.1" customHeight="1" x14ac:dyDescent="0.2">
      <c r="A237" s="99">
        <v>234</v>
      </c>
      <c r="B237" s="100"/>
      <c r="C237" s="90"/>
      <c r="D237" s="105"/>
      <c r="E237" s="102"/>
      <c r="F237" s="103"/>
      <c r="G237" s="104"/>
      <c r="H237" s="95" t="str">
        <f t="shared" si="47"/>
        <v/>
      </c>
      <c r="I237" s="96">
        <f t="shared" si="48"/>
        <v>0</v>
      </c>
      <c r="J237" s="76" t="str">
        <f t="shared" si="49"/>
        <v/>
      </c>
      <c r="K237" s="76" t="str">
        <f t="shared" si="50"/>
        <v/>
      </c>
      <c r="L237" s="76" t="str">
        <f t="shared" si="51"/>
        <v>0.00</v>
      </c>
      <c r="P237" s="76" t="str">
        <f t="shared" si="52"/>
        <v/>
      </c>
      <c r="Q237" s="76" t="str">
        <f t="shared" si="53"/>
        <v/>
      </c>
      <c r="R237" s="76" t="str">
        <f t="shared" si="54"/>
        <v/>
      </c>
      <c r="S237" s="76" t="str">
        <f t="shared" si="55"/>
        <v/>
      </c>
      <c r="T237" s="76" t="str">
        <f t="shared" si="56"/>
        <v/>
      </c>
      <c r="U237" s="76" t="str">
        <f t="shared" si="57"/>
        <v/>
      </c>
      <c r="X237" s="76">
        <f t="shared" si="58"/>
        <v>0</v>
      </c>
      <c r="Y237" s="76">
        <f t="shared" si="59"/>
        <v>1</v>
      </c>
      <c r="Z237" s="76" t="str">
        <f t="shared" si="60"/>
        <v>ok</v>
      </c>
      <c r="AA237" s="75" t="str">
        <f t="shared" si="61"/>
        <v>ok</v>
      </c>
    </row>
    <row r="238" spans="1:27" ht="50.1" customHeight="1" x14ac:dyDescent="0.2">
      <c r="A238" s="99">
        <v>235</v>
      </c>
      <c r="B238" s="100"/>
      <c r="C238" s="90"/>
      <c r="D238" s="105"/>
      <c r="E238" s="102"/>
      <c r="F238" s="103"/>
      <c r="G238" s="104"/>
      <c r="H238" s="95" t="str">
        <f t="shared" si="47"/>
        <v/>
      </c>
      <c r="I238" s="96">
        <f t="shared" si="48"/>
        <v>0</v>
      </c>
      <c r="J238" s="76" t="str">
        <f t="shared" si="49"/>
        <v/>
      </c>
      <c r="K238" s="76" t="str">
        <f t="shared" si="50"/>
        <v/>
      </c>
      <c r="L238" s="76" t="str">
        <f t="shared" si="51"/>
        <v>0.00</v>
      </c>
      <c r="P238" s="76" t="str">
        <f t="shared" si="52"/>
        <v/>
      </c>
      <c r="Q238" s="76" t="str">
        <f t="shared" si="53"/>
        <v/>
      </c>
      <c r="R238" s="76" t="str">
        <f t="shared" si="54"/>
        <v/>
      </c>
      <c r="S238" s="76" t="str">
        <f t="shared" si="55"/>
        <v/>
      </c>
      <c r="T238" s="76" t="str">
        <f t="shared" si="56"/>
        <v/>
      </c>
      <c r="U238" s="76" t="str">
        <f t="shared" si="57"/>
        <v/>
      </c>
      <c r="X238" s="76">
        <f t="shared" si="58"/>
        <v>0</v>
      </c>
      <c r="Y238" s="76">
        <f t="shared" si="59"/>
        <v>1</v>
      </c>
      <c r="Z238" s="76" t="str">
        <f t="shared" si="60"/>
        <v>ok</v>
      </c>
      <c r="AA238" s="75" t="str">
        <f t="shared" si="61"/>
        <v>ok</v>
      </c>
    </row>
    <row r="239" spans="1:27" ht="50.1" customHeight="1" x14ac:dyDescent="0.2">
      <c r="A239" s="99">
        <v>236</v>
      </c>
      <c r="B239" s="100"/>
      <c r="C239" s="90"/>
      <c r="D239" s="105"/>
      <c r="E239" s="102"/>
      <c r="F239" s="103"/>
      <c r="G239" s="104"/>
      <c r="H239" s="95" t="str">
        <f t="shared" si="47"/>
        <v/>
      </c>
      <c r="I239" s="96">
        <f t="shared" si="48"/>
        <v>0</v>
      </c>
      <c r="J239" s="76" t="str">
        <f t="shared" si="49"/>
        <v/>
      </c>
      <c r="K239" s="76" t="str">
        <f t="shared" si="50"/>
        <v/>
      </c>
      <c r="L239" s="76" t="str">
        <f t="shared" si="51"/>
        <v>0.00</v>
      </c>
      <c r="P239" s="76" t="str">
        <f t="shared" si="52"/>
        <v/>
      </c>
      <c r="Q239" s="76" t="str">
        <f t="shared" si="53"/>
        <v/>
      </c>
      <c r="R239" s="76" t="str">
        <f t="shared" si="54"/>
        <v/>
      </c>
      <c r="S239" s="76" t="str">
        <f t="shared" si="55"/>
        <v/>
      </c>
      <c r="T239" s="76" t="str">
        <f t="shared" si="56"/>
        <v/>
      </c>
      <c r="U239" s="76" t="str">
        <f t="shared" si="57"/>
        <v/>
      </c>
      <c r="X239" s="76">
        <f t="shared" si="58"/>
        <v>0</v>
      </c>
      <c r="Y239" s="76">
        <f t="shared" si="59"/>
        <v>1</v>
      </c>
      <c r="Z239" s="76" t="str">
        <f t="shared" si="60"/>
        <v>ok</v>
      </c>
      <c r="AA239" s="75" t="str">
        <f t="shared" si="61"/>
        <v>ok</v>
      </c>
    </row>
    <row r="240" spans="1:27" ht="50.1" customHeight="1" x14ac:dyDescent="0.2">
      <c r="A240" s="99">
        <v>237</v>
      </c>
      <c r="B240" s="100"/>
      <c r="C240" s="90"/>
      <c r="D240" s="105"/>
      <c r="E240" s="102"/>
      <c r="F240" s="103"/>
      <c r="G240" s="104"/>
      <c r="H240" s="95" t="str">
        <f t="shared" si="47"/>
        <v/>
      </c>
      <c r="I240" s="96">
        <f t="shared" si="48"/>
        <v>0</v>
      </c>
      <c r="J240" s="76" t="str">
        <f t="shared" si="49"/>
        <v/>
      </c>
      <c r="K240" s="76" t="str">
        <f t="shared" si="50"/>
        <v/>
      </c>
      <c r="L240" s="76" t="str">
        <f t="shared" si="51"/>
        <v>0.00</v>
      </c>
      <c r="P240" s="76" t="str">
        <f t="shared" si="52"/>
        <v/>
      </c>
      <c r="Q240" s="76" t="str">
        <f t="shared" si="53"/>
        <v/>
      </c>
      <c r="R240" s="76" t="str">
        <f t="shared" si="54"/>
        <v/>
      </c>
      <c r="S240" s="76" t="str">
        <f t="shared" si="55"/>
        <v/>
      </c>
      <c r="T240" s="76" t="str">
        <f t="shared" si="56"/>
        <v/>
      </c>
      <c r="U240" s="76" t="str">
        <f t="shared" si="57"/>
        <v/>
      </c>
      <c r="X240" s="76">
        <f t="shared" si="58"/>
        <v>0</v>
      </c>
      <c r="Y240" s="76">
        <f t="shared" si="59"/>
        <v>1</v>
      </c>
      <c r="Z240" s="76" t="str">
        <f t="shared" si="60"/>
        <v>ok</v>
      </c>
      <c r="AA240" s="75" t="str">
        <f t="shared" si="61"/>
        <v>ok</v>
      </c>
    </row>
    <row r="241" spans="1:27" ht="50.1" customHeight="1" x14ac:dyDescent="0.2">
      <c r="A241" s="99">
        <v>238</v>
      </c>
      <c r="B241" s="100"/>
      <c r="C241" s="90"/>
      <c r="D241" s="105"/>
      <c r="E241" s="102"/>
      <c r="F241" s="103"/>
      <c r="G241" s="104"/>
      <c r="H241" s="95" t="str">
        <f t="shared" si="47"/>
        <v/>
      </c>
      <c r="I241" s="96">
        <f t="shared" si="48"/>
        <v>0</v>
      </c>
      <c r="J241" s="76" t="str">
        <f t="shared" si="49"/>
        <v/>
      </c>
      <c r="K241" s="76" t="str">
        <f t="shared" si="50"/>
        <v/>
      </c>
      <c r="L241" s="76" t="str">
        <f t="shared" si="51"/>
        <v>0.00</v>
      </c>
      <c r="P241" s="76" t="str">
        <f t="shared" si="52"/>
        <v/>
      </c>
      <c r="Q241" s="76" t="str">
        <f t="shared" si="53"/>
        <v/>
      </c>
      <c r="R241" s="76" t="str">
        <f t="shared" si="54"/>
        <v/>
      </c>
      <c r="S241" s="76" t="str">
        <f t="shared" si="55"/>
        <v/>
      </c>
      <c r="T241" s="76" t="str">
        <f t="shared" si="56"/>
        <v/>
      </c>
      <c r="U241" s="76" t="str">
        <f t="shared" si="57"/>
        <v/>
      </c>
      <c r="X241" s="76">
        <f t="shared" si="58"/>
        <v>0</v>
      </c>
      <c r="Y241" s="76">
        <f t="shared" si="59"/>
        <v>1</v>
      </c>
      <c r="Z241" s="76" t="str">
        <f t="shared" si="60"/>
        <v>ok</v>
      </c>
      <c r="AA241" s="75" t="str">
        <f t="shared" si="61"/>
        <v>ok</v>
      </c>
    </row>
    <row r="242" spans="1:27" ht="50.1" customHeight="1" x14ac:dyDescent="0.2">
      <c r="A242" s="99">
        <v>239</v>
      </c>
      <c r="B242" s="100"/>
      <c r="C242" s="90"/>
      <c r="D242" s="105"/>
      <c r="E242" s="102"/>
      <c r="F242" s="103"/>
      <c r="G242" s="104"/>
      <c r="H242" s="95" t="str">
        <f t="shared" si="47"/>
        <v/>
      </c>
      <c r="I242" s="96">
        <f t="shared" si="48"/>
        <v>0</v>
      </c>
      <c r="J242" s="76" t="str">
        <f t="shared" si="49"/>
        <v/>
      </c>
      <c r="K242" s="76" t="str">
        <f t="shared" si="50"/>
        <v/>
      </c>
      <c r="L242" s="76" t="str">
        <f t="shared" si="51"/>
        <v>0.00</v>
      </c>
      <c r="P242" s="76" t="str">
        <f t="shared" si="52"/>
        <v/>
      </c>
      <c r="Q242" s="76" t="str">
        <f t="shared" si="53"/>
        <v/>
      </c>
      <c r="R242" s="76" t="str">
        <f t="shared" si="54"/>
        <v/>
      </c>
      <c r="S242" s="76" t="str">
        <f t="shared" si="55"/>
        <v/>
      </c>
      <c r="T242" s="76" t="str">
        <f t="shared" si="56"/>
        <v/>
      </c>
      <c r="U242" s="76" t="str">
        <f t="shared" si="57"/>
        <v/>
      </c>
      <c r="X242" s="76">
        <f t="shared" si="58"/>
        <v>0</v>
      </c>
      <c r="Y242" s="76">
        <f t="shared" si="59"/>
        <v>1</v>
      </c>
      <c r="Z242" s="76" t="str">
        <f t="shared" si="60"/>
        <v>ok</v>
      </c>
      <c r="AA242" s="75" t="str">
        <f t="shared" si="61"/>
        <v>ok</v>
      </c>
    </row>
    <row r="243" spans="1:27" ht="50.1" customHeight="1" x14ac:dyDescent="0.2">
      <c r="A243" s="99">
        <v>240</v>
      </c>
      <c r="B243" s="100"/>
      <c r="C243" s="90"/>
      <c r="D243" s="105"/>
      <c r="E243" s="102"/>
      <c r="F243" s="103"/>
      <c r="G243" s="104"/>
      <c r="H243" s="95" t="str">
        <f t="shared" si="47"/>
        <v/>
      </c>
      <c r="I243" s="96">
        <f t="shared" si="48"/>
        <v>0</v>
      </c>
      <c r="J243" s="76" t="str">
        <f t="shared" si="49"/>
        <v/>
      </c>
      <c r="K243" s="76" t="str">
        <f t="shared" si="50"/>
        <v/>
      </c>
      <c r="L243" s="76" t="str">
        <f t="shared" si="51"/>
        <v>0.00</v>
      </c>
      <c r="P243" s="76" t="str">
        <f t="shared" si="52"/>
        <v/>
      </c>
      <c r="Q243" s="76" t="str">
        <f t="shared" si="53"/>
        <v/>
      </c>
      <c r="R243" s="76" t="str">
        <f t="shared" si="54"/>
        <v/>
      </c>
      <c r="S243" s="76" t="str">
        <f t="shared" si="55"/>
        <v/>
      </c>
      <c r="T243" s="76" t="str">
        <f t="shared" si="56"/>
        <v/>
      </c>
      <c r="U243" s="76" t="str">
        <f t="shared" si="57"/>
        <v/>
      </c>
      <c r="X243" s="76">
        <f t="shared" si="58"/>
        <v>0</v>
      </c>
      <c r="Y243" s="76">
        <f t="shared" si="59"/>
        <v>1</v>
      </c>
      <c r="Z243" s="76" t="str">
        <f t="shared" si="60"/>
        <v>ok</v>
      </c>
      <c r="AA243" s="75" t="str">
        <f t="shared" si="61"/>
        <v>ok</v>
      </c>
    </row>
    <row r="244" spans="1:27" ht="50.1" customHeight="1" x14ac:dyDescent="0.2">
      <c r="A244" s="99">
        <v>241</v>
      </c>
      <c r="B244" s="100"/>
      <c r="C244" s="90"/>
      <c r="D244" s="105"/>
      <c r="E244" s="102"/>
      <c r="F244" s="103"/>
      <c r="G244" s="104"/>
      <c r="H244" s="95" t="str">
        <f t="shared" si="47"/>
        <v/>
      </c>
      <c r="I244" s="96">
        <f t="shared" si="48"/>
        <v>0</v>
      </c>
      <c r="J244" s="76" t="str">
        <f t="shared" si="49"/>
        <v/>
      </c>
      <c r="K244" s="76" t="str">
        <f t="shared" si="50"/>
        <v/>
      </c>
      <c r="L244" s="76" t="str">
        <f t="shared" si="51"/>
        <v>0.00</v>
      </c>
      <c r="P244" s="76" t="str">
        <f t="shared" si="52"/>
        <v/>
      </c>
      <c r="Q244" s="76" t="str">
        <f t="shared" si="53"/>
        <v/>
      </c>
      <c r="R244" s="76" t="str">
        <f t="shared" si="54"/>
        <v/>
      </c>
      <c r="S244" s="76" t="str">
        <f t="shared" si="55"/>
        <v/>
      </c>
      <c r="T244" s="76" t="str">
        <f t="shared" si="56"/>
        <v/>
      </c>
      <c r="U244" s="76" t="str">
        <f t="shared" si="57"/>
        <v/>
      </c>
      <c r="X244" s="76">
        <f t="shared" si="58"/>
        <v>0</v>
      </c>
      <c r="Y244" s="76">
        <f t="shared" si="59"/>
        <v>1</v>
      </c>
      <c r="Z244" s="76" t="str">
        <f t="shared" si="60"/>
        <v>ok</v>
      </c>
      <c r="AA244" s="75" t="str">
        <f t="shared" si="61"/>
        <v>ok</v>
      </c>
    </row>
    <row r="245" spans="1:27" ht="50.1" customHeight="1" x14ac:dyDescent="0.2">
      <c r="A245" s="99">
        <v>242</v>
      </c>
      <c r="B245" s="100"/>
      <c r="C245" s="90"/>
      <c r="D245" s="105"/>
      <c r="E245" s="102"/>
      <c r="F245" s="103"/>
      <c r="G245" s="104"/>
      <c r="H245" s="95" t="str">
        <f t="shared" si="47"/>
        <v/>
      </c>
      <c r="I245" s="96">
        <f t="shared" si="48"/>
        <v>0</v>
      </c>
      <c r="J245" s="76" t="str">
        <f t="shared" si="49"/>
        <v/>
      </c>
      <c r="K245" s="76" t="str">
        <f t="shared" si="50"/>
        <v/>
      </c>
      <c r="L245" s="76" t="str">
        <f t="shared" si="51"/>
        <v>0.00</v>
      </c>
      <c r="P245" s="76" t="str">
        <f t="shared" si="52"/>
        <v/>
      </c>
      <c r="Q245" s="76" t="str">
        <f t="shared" si="53"/>
        <v/>
      </c>
      <c r="R245" s="76" t="str">
        <f t="shared" si="54"/>
        <v/>
      </c>
      <c r="S245" s="76" t="str">
        <f t="shared" si="55"/>
        <v/>
      </c>
      <c r="T245" s="76" t="str">
        <f t="shared" si="56"/>
        <v/>
      </c>
      <c r="U245" s="76" t="str">
        <f t="shared" si="57"/>
        <v/>
      </c>
      <c r="X245" s="76">
        <f t="shared" si="58"/>
        <v>0</v>
      </c>
      <c r="Y245" s="76">
        <f t="shared" si="59"/>
        <v>1</v>
      </c>
      <c r="Z245" s="76" t="str">
        <f t="shared" si="60"/>
        <v>ok</v>
      </c>
      <c r="AA245" s="75" t="str">
        <f t="shared" si="61"/>
        <v>ok</v>
      </c>
    </row>
    <row r="246" spans="1:27" ht="50.1" customHeight="1" x14ac:dyDescent="0.2">
      <c r="A246" s="99">
        <v>243</v>
      </c>
      <c r="B246" s="100"/>
      <c r="C246" s="90"/>
      <c r="D246" s="105"/>
      <c r="E246" s="102"/>
      <c r="F246" s="103"/>
      <c r="G246" s="104"/>
      <c r="H246" s="95" t="str">
        <f t="shared" si="47"/>
        <v/>
      </c>
      <c r="I246" s="96">
        <f t="shared" si="48"/>
        <v>0</v>
      </c>
      <c r="J246" s="76" t="str">
        <f t="shared" si="49"/>
        <v/>
      </c>
      <c r="K246" s="76" t="str">
        <f t="shared" si="50"/>
        <v/>
      </c>
      <c r="L246" s="76" t="str">
        <f t="shared" si="51"/>
        <v>0.00</v>
      </c>
      <c r="P246" s="76" t="str">
        <f t="shared" si="52"/>
        <v/>
      </c>
      <c r="Q246" s="76" t="str">
        <f t="shared" si="53"/>
        <v/>
      </c>
      <c r="R246" s="76" t="str">
        <f t="shared" si="54"/>
        <v/>
      </c>
      <c r="S246" s="76" t="str">
        <f t="shared" si="55"/>
        <v/>
      </c>
      <c r="T246" s="76" t="str">
        <f t="shared" si="56"/>
        <v/>
      </c>
      <c r="U246" s="76" t="str">
        <f t="shared" si="57"/>
        <v/>
      </c>
      <c r="X246" s="76">
        <f t="shared" si="58"/>
        <v>0</v>
      </c>
      <c r="Y246" s="76">
        <f t="shared" si="59"/>
        <v>1</v>
      </c>
      <c r="Z246" s="76" t="str">
        <f t="shared" si="60"/>
        <v>ok</v>
      </c>
      <c r="AA246" s="75" t="str">
        <f t="shared" si="61"/>
        <v>ok</v>
      </c>
    </row>
    <row r="247" spans="1:27" ht="50.1" customHeight="1" x14ac:dyDescent="0.2">
      <c r="A247" s="99">
        <v>244</v>
      </c>
      <c r="B247" s="100"/>
      <c r="C247" s="90"/>
      <c r="D247" s="105"/>
      <c r="E247" s="102"/>
      <c r="F247" s="103"/>
      <c r="G247" s="104"/>
      <c r="H247" s="95" t="str">
        <f t="shared" si="47"/>
        <v/>
      </c>
      <c r="I247" s="96">
        <f t="shared" si="48"/>
        <v>0</v>
      </c>
      <c r="J247" s="76" t="str">
        <f t="shared" si="49"/>
        <v/>
      </c>
      <c r="K247" s="76" t="str">
        <f t="shared" si="50"/>
        <v/>
      </c>
      <c r="L247" s="76" t="str">
        <f t="shared" si="51"/>
        <v>0.00</v>
      </c>
      <c r="P247" s="76" t="str">
        <f t="shared" si="52"/>
        <v/>
      </c>
      <c r="Q247" s="76" t="str">
        <f t="shared" si="53"/>
        <v/>
      </c>
      <c r="R247" s="76" t="str">
        <f t="shared" si="54"/>
        <v/>
      </c>
      <c r="S247" s="76" t="str">
        <f t="shared" si="55"/>
        <v/>
      </c>
      <c r="T247" s="76" t="str">
        <f t="shared" si="56"/>
        <v/>
      </c>
      <c r="U247" s="76" t="str">
        <f t="shared" si="57"/>
        <v/>
      </c>
      <c r="X247" s="76">
        <f t="shared" si="58"/>
        <v>0</v>
      </c>
      <c r="Y247" s="76">
        <f t="shared" si="59"/>
        <v>1</v>
      </c>
      <c r="Z247" s="76" t="str">
        <f t="shared" si="60"/>
        <v>ok</v>
      </c>
      <c r="AA247" s="75" t="str">
        <f t="shared" si="61"/>
        <v>ok</v>
      </c>
    </row>
    <row r="248" spans="1:27" ht="50.1" customHeight="1" x14ac:dyDescent="0.2">
      <c r="A248" s="99">
        <v>245</v>
      </c>
      <c r="B248" s="100"/>
      <c r="C248" s="90"/>
      <c r="D248" s="105"/>
      <c r="E248" s="102"/>
      <c r="F248" s="103"/>
      <c r="G248" s="104"/>
      <c r="H248" s="95" t="str">
        <f t="shared" si="47"/>
        <v/>
      </c>
      <c r="I248" s="96">
        <f t="shared" si="48"/>
        <v>0</v>
      </c>
      <c r="J248" s="76" t="str">
        <f t="shared" si="49"/>
        <v/>
      </c>
      <c r="K248" s="76" t="str">
        <f t="shared" si="50"/>
        <v/>
      </c>
      <c r="L248" s="76" t="str">
        <f t="shared" si="51"/>
        <v>0.00</v>
      </c>
      <c r="P248" s="76" t="str">
        <f t="shared" si="52"/>
        <v/>
      </c>
      <c r="Q248" s="76" t="str">
        <f t="shared" si="53"/>
        <v/>
      </c>
      <c r="R248" s="76" t="str">
        <f t="shared" si="54"/>
        <v/>
      </c>
      <c r="S248" s="76" t="str">
        <f t="shared" si="55"/>
        <v/>
      </c>
      <c r="T248" s="76" t="str">
        <f t="shared" si="56"/>
        <v/>
      </c>
      <c r="U248" s="76" t="str">
        <f t="shared" si="57"/>
        <v/>
      </c>
      <c r="X248" s="76">
        <f t="shared" si="58"/>
        <v>0</v>
      </c>
      <c r="Y248" s="76">
        <f t="shared" si="59"/>
        <v>1</v>
      </c>
      <c r="Z248" s="76" t="str">
        <f t="shared" si="60"/>
        <v>ok</v>
      </c>
      <c r="AA248" s="75" t="str">
        <f t="shared" si="61"/>
        <v>ok</v>
      </c>
    </row>
    <row r="249" spans="1:27" ht="50.1" customHeight="1" x14ac:dyDescent="0.2">
      <c r="A249" s="99">
        <v>246</v>
      </c>
      <c r="B249" s="100"/>
      <c r="C249" s="90"/>
      <c r="D249" s="105"/>
      <c r="E249" s="102"/>
      <c r="F249" s="103"/>
      <c r="G249" s="104"/>
      <c r="H249" s="95" t="str">
        <f t="shared" si="47"/>
        <v/>
      </c>
      <c r="I249" s="96">
        <f t="shared" si="48"/>
        <v>0</v>
      </c>
      <c r="J249" s="76" t="str">
        <f t="shared" si="49"/>
        <v/>
      </c>
      <c r="K249" s="76" t="str">
        <f t="shared" si="50"/>
        <v/>
      </c>
      <c r="L249" s="76" t="str">
        <f t="shared" si="51"/>
        <v>0.00</v>
      </c>
      <c r="P249" s="76" t="str">
        <f t="shared" si="52"/>
        <v/>
      </c>
      <c r="Q249" s="76" t="str">
        <f t="shared" si="53"/>
        <v/>
      </c>
      <c r="R249" s="76" t="str">
        <f t="shared" si="54"/>
        <v/>
      </c>
      <c r="S249" s="76" t="str">
        <f t="shared" si="55"/>
        <v/>
      </c>
      <c r="T249" s="76" t="str">
        <f t="shared" si="56"/>
        <v/>
      </c>
      <c r="U249" s="76" t="str">
        <f t="shared" si="57"/>
        <v/>
      </c>
      <c r="X249" s="76">
        <f t="shared" si="58"/>
        <v>0</v>
      </c>
      <c r="Y249" s="76">
        <f t="shared" si="59"/>
        <v>1</v>
      </c>
      <c r="Z249" s="76" t="str">
        <f t="shared" si="60"/>
        <v>ok</v>
      </c>
      <c r="AA249" s="75" t="str">
        <f t="shared" si="61"/>
        <v>ok</v>
      </c>
    </row>
    <row r="250" spans="1:27" ht="50.1" customHeight="1" x14ac:dyDescent="0.2">
      <c r="A250" s="99">
        <v>247</v>
      </c>
      <c r="B250" s="100"/>
      <c r="C250" s="90"/>
      <c r="D250" s="105"/>
      <c r="E250" s="102"/>
      <c r="F250" s="103"/>
      <c r="G250" s="104"/>
      <c r="H250" s="95" t="str">
        <f t="shared" si="47"/>
        <v/>
      </c>
      <c r="I250" s="96">
        <f t="shared" si="48"/>
        <v>0</v>
      </c>
      <c r="J250" s="76" t="str">
        <f t="shared" si="49"/>
        <v/>
      </c>
      <c r="K250" s="76" t="str">
        <f t="shared" si="50"/>
        <v/>
      </c>
      <c r="L250" s="76" t="str">
        <f t="shared" si="51"/>
        <v>0.00</v>
      </c>
      <c r="P250" s="76" t="str">
        <f t="shared" si="52"/>
        <v/>
      </c>
      <c r="Q250" s="76" t="str">
        <f t="shared" si="53"/>
        <v/>
      </c>
      <c r="R250" s="76" t="str">
        <f t="shared" si="54"/>
        <v/>
      </c>
      <c r="S250" s="76" t="str">
        <f t="shared" si="55"/>
        <v/>
      </c>
      <c r="T250" s="76" t="str">
        <f t="shared" si="56"/>
        <v/>
      </c>
      <c r="U250" s="76" t="str">
        <f t="shared" si="57"/>
        <v/>
      </c>
      <c r="X250" s="76">
        <f t="shared" si="58"/>
        <v>0</v>
      </c>
      <c r="Y250" s="76">
        <f t="shared" si="59"/>
        <v>1</v>
      </c>
      <c r="Z250" s="76" t="str">
        <f t="shared" si="60"/>
        <v>ok</v>
      </c>
      <c r="AA250" s="75" t="str">
        <f t="shared" si="61"/>
        <v>ok</v>
      </c>
    </row>
    <row r="251" spans="1:27" ht="50.1" customHeight="1" x14ac:dyDescent="0.2">
      <c r="A251" s="99">
        <v>248</v>
      </c>
      <c r="B251" s="100"/>
      <c r="C251" s="90"/>
      <c r="D251" s="105"/>
      <c r="E251" s="102"/>
      <c r="F251" s="103"/>
      <c r="G251" s="104"/>
      <c r="H251" s="95" t="str">
        <f t="shared" si="47"/>
        <v/>
      </c>
      <c r="I251" s="96">
        <f t="shared" si="48"/>
        <v>0</v>
      </c>
      <c r="J251" s="76" t="str">
        <f t="shared" si="49"/>
        <v/>
      </c>
      <c r="K251" s="76" t="str">
        <f t="shared" si="50"/>
        <v/>
      </c>
      <c r="L251" s="76" t="str">
        <f t="shared" si="51"/>
        <v>0.00</v>
      </c>
      <c r="P251" s="76" t="str">
        <f t="shared" si="52"/>
        <v/>
      </c>
      <c r="Q251" s="76" t="str">
        <f t="shared" si="53"/>
        <v/>
      </c>
      <c r="R251" s="76" t="str">
        <f t="shared" si="54"/>
        <v/>
      </c>
      <c r="S251" s="76" t="str">
        <f t="shared" si="55"/>
        <v/>
      </c>
      <c r="T251" s="76" t="str">
        <f t="shared" si="56"/>
        <v/>
      </c>
      <c r="U251" s="76" t="str">
        <f t="shared" si="57"/>
        <v/>
      </c>
      <c r="X251" s="76">
        <f t="shared" si="58"/>
        <v>0</v>
      </c>
      <c r="Y251" s="76">
        <f t="shared" si="59"/>
        <v>1</v>
      </c>
      <c r="Z251" s="76" t="str">
        <f t="shared" si="60"/>
        <v>ok</v>
      </c>
      <c r="AA251" s="75" t="str">
        <f t="shared" si="61"/>
        <v>ok</v>
      </c>
    </row>
    <row r="252" spans="1:27" ht="50.1" customHeight="1" x14ac:dyDescent="0.2">
      <c r="A252" s="99">
        <v>249</v>
      </c>
      <c r="B252" s="100"/>
      <c r="C252" s="90"/>
      <c r="D252" s="105"/>
      <c r="E252" s="102"/>
      <c r="F252" s="103"/>
      <c r="G252" s="104"/>
      <c r="H252" s="95" t="str">
        <f t="shared" si="47"/>
        <v/>
      </c>
      <c r="I252" s="96">
        <f t="shared" si="48"/>
        <v>0</v>
      </c>
      <c r="J252" s="76" t="str">
        <f t="shared" si="49"/>
        <v/>
      </c>
      <c r="K252" s="76" t="str">
        <f t="shared" si="50"/>
        <v/>
      </c>
      <c r="L252" s="76" t="str">
        <f t="shared" si="51"/>
        <v>0.00</v>
      </c>
      <c r="P252" s="76" t="str">
        <f t="shared" si="52"/>
        <v/>
      </c>
      <c r="Q252" s="76" t="str">
        <f t="shared" si="53"/>
        <v/>
      </c>
      <c r="R252" s="76" t="str">
        <f t="shared" si="54"/>
        <v/>
      </c>
      <c r="S252" s="76" t="str">
        <f t="shared" si="55"/>
        <v/>
      </c>
      <c r="T252" s="76" t="str">
        <f t="shared" si="56"/>
        <v/>
      </c>
      <c r="U252" s="76" t="str">
        <f t="shared" si="57"/>
        <v/>
      </c>
      <c r="X252" s="76">
        <f t="shared" si="58"/>
        <v>0</v>
      </c>
      <c r="Y252" s="76">
        <f t="shared" si="59"/>
        <v>1</v>
      </c>
      <c r="Z252" s="76" t="str">
        <f t="shared" si="60"/>
        <v>ok</v>
      </c>
      <c r="AA252" s="75" t="str">
        <f t="shared" si="61"/>
        <v>ok</v>
      </c>
    </row>
    <row r="253" spans="1:27" ht="50.1" customHeight="1" x14ac:dyDescent="0.2">
      <c r="A253" s="99">
        <v>250</v>
      </c>
      <c r="B253" s="100"/>
      <c r="C253" s="90"/>
      <c r="D253" s="105"/>
      <c r="E253" s="102"/>
      <c r="F253" s="103"/>
      <c r="G253" s="104"/>
      <c r="H253" s="95" t="str">
        <f t="shared" si="47"/>
        <v/>
      </c>
      <c r="I253" s="96">
        <f t="shared" si="48"/>
        <v>0</v>
      </c>
      <c r="J253" s="76" t="str">
        <f t="shared" si="49"/>
        <v/>
      </c>
      <c r="K253" s="76" t="str">
        <f t="shared" si="50"/>
        <v/>
      </c>
      <c r="L253" s="76" t="str">
        <f t="shared" si="51"/>
        <v>0.00</v>
      </c>
      <c r="P253" s="76" t="str">
        <f t="shared" si="52"/>
        <v/>
      </c>
      <c r="Q253" s="76" t="str">
        <f t="shared" si="53"/>
        <v/>
      </c>
      <c r="R253" s="76" t="str">
        <f t="shared" si="54"/>
        <v/>
      </c>
      <c r="S253" s="76" t="str">
        <f t="shared" si="55"/>
        <v/>
      </c>
      <c r="T253" s="76" t="str">
        <f t="shared" si="56"/>
        <v/>
      </c>
      <c r="U253" s="76" t="str">
        <f t="shared" si="57"/>
        <v/>
      </c>
      <c r="X253" s="76">
        <f t="shared" si="58"/>
        <v>0</v>
      </c>
      <c r="Y253" s="76">
        <f t="shared" si="59"/>
        <v>1</v>
      </c>
      <c r="Z253" s="76" t="str">
        <f t="shared" si="60"/>
        <v>ok</v>
      </c>
      <c r="AA253" s="75" t="str">
        <f t="shared" si="61"/>
        <v>ok</v>
      </c>
    </row>
    <row r="254" spans="1:27" ht="50.1" customHeight="1" x14ac:dyDescent="0.2">
      <c r="A254" s="99">
        <v>251</v>
      </c>
      <c r="B254" s="100"/>
      <c r="C254" s="90"/>
      <c r="D254" s="105"/>
      <c r="E254" s="102"/>
      <c r="F254" s="103"/>
      <c r="G254" s="104"/>
      <c r="H254" s="95" t="str">
        <f t="shared" si="47"/>
        <v/>
      </c>
      <c r="I254" s="96">
        <f t="shared" si="48"/>
        <v>0</v>
      </c>
      <c r="J254" s="76" t="str">
        <f t="shared" si="49"/>
        <v/>
      </c>
      <c r="K254" s="76" t="str">
        <f t="shared" si="50"/>
        <v/>
      </c>
      <c r="L254" s="76" t="str">
        <f t="shared" si="51"/>
        <v>0.00</v>
      </c>
      <c r="P254" s="76" t="str">
        <f t="shared" si="52"/>
        <v/>
      </c>
      <c r="Q254" s="76" t="str">
        <f t="shared" si="53"/>
        <v/>
      </c>
      <c r="R254" s="76" t="str">
        <f t="shared" si="54"/>
        <v/>
      </c>
      <c r="S254" s="76" t="str">
        <f t="shared" si="55"/>
        <v/>
      </c>
      <c r="T254" s="76" t="str">
        <f t="shared" si="56"/>
        <v/>
      </c>
      <c r="U254" s="76" t="str">
        <f t="shared" si="57"/>
        <v/>
      </c>
      <c r="X254" s="76">
        <f t="shared" si="58"/>
        <v>0</v>
      </c>
      <c r="Y254" s="76">
        <f t="shared" si="59"/>
        <v>1</v>
      </c>
      <c r="Z254" s="76" t="str">
        <f t="shared" si="60"/>
        <v>ok</v>
      </c>
      <c r="AA254" s="75" t="str">
        <f t="shared" si="61"/>
        <v>ok</v>
      </c>
    </row>
    <row r="255" spans="1:27" ht="50.1" customHeight="1" x14ac:dyDescent="0.2">
      <c r="A255" s="99">
        <v>252</v>
      </c>
      <c r="B255" s="100"/>
      <c r="C255" s="90"/>
      <c r="D255" s="105"/>
      <c r="E255" s="102"/>
      <c r="F255" s="103"/>
      <c r="G255" s="104"/>
      <c r="H255" s="95" t="str">
        <f t="shared" si="47"/>
        <v/>
      </c>
      <c r="I255" s="96">
        <f t="shared" si="48"/>
        <v>0</v>
      </c>
      <c r="J255" s="76" t="str">
        <f t="shared" si="49"/>
        <v/>
      </c>
      <c r="K255" s="76" t="str">
        <f t="shared" si="50"/>
        <v/>
      </c>
      <c r="L255" s="76" t="str">
        <f t="shared" si="51"/>
        <v>0.00</v>
      </c>
      <c r="P255" s="76" t="str">
        <f t="shared" si="52"/>
        <v/>
      </c>
      <c r="Q255" s="76" t="str">
        <f t="shared" si="53"/>
        <v/>
      </c>
      <c r="R255" s="76" t="str">
        <f t="shared" si="54"/>
        <v/>
      </c>
      <c r="S255" s="76" t="str">
        <f t="shared" si="55"/>
        <v/>
      </c>
      <c r="T255" s="76" t="str">
        <f t="shared" si="56"/>
        <v/>
      </c>
      <c r="U255" s="76" t="str">
        <f t="shared" si="57"/>
        <v/>
      </c>
      <c r="X255" s="76">
        <f t="shared" si="58"/>
        <v>0</v>
      </c>
      <c r="Y255" s="76">
        <f t="shared" si="59"/>
        <v>1</v>
      </c>
      <c r="Z255" s="76" t="str">
        <f t="shared" si="60"/>
        <v>ok</v>
      </c>
      <c r="AA255" s="75" t="str">
        <f t="shared" si="61"/>
        <v>ok</v>
      </c>
    </row>
    <row r="256" spans="1:27" ht="50.1" customHeight="1" x14ac:dyDescent="0.2">
      <c r="A256" s="99">
        <v>253</v>
      </c>
      <c r="B256" s="100"/>
      <c r="C256" s="90"/>
      <c r="D256" s="105"/>
      <c r="E256" s="102"/>
      <c r="F256" s="103"/>
      <c r="G256" s="104"/>
      <c r="H256" s="95" t="str">
        <f t="shared" si="47"/>
        <v/>
      </c>
      <c r="I256" s="96">
        <f t="shared" si="48"/>
        <v>0</v>
      </c>
      <c r="J256" s="76" t="str">
        <f t="shared" si="49"/>
        <v/>
      </c>
      <c r="K256" s="76" t="str">
        <f t="shared" si="50"/>
        <v/>
      </c>
      <c r="L256" s="76" t="str">
        <f t="shared" si="51"/>
        <v>0.00</v>
      </c>
      <c r="P256" s="76" t="str">
        <f t="shared" si="52"/>
        <v/>
      </c>
      <c r="Q256" s="76" t="str">
        <f t="shared" si="53"/>
        <v/>
      </c>
      <c r="R256" s="76" t="str">
        <f t="shared" si="54"/>
        <v/>
      </c>
      <c r="S256" s="76" t="str">
        <f t="shared" si="55"/>
        <v/>
      </c>
      <c r="T256" s="76" t="str">
        <f t="shared" si="56"/>
        <v/>
      </c>
      <c r="U256" s="76" t="str">
        <f t="shared" si="57"/>
        <v/>
      </c>
      <c r="X256" s="76">
        <f t="shared" si="58"/>
        <v>0</v>
      </c>
      <c r="Y256" s="76">
        <f t="shared" si="59"/>
        <v>1</v>
      </c>
      <c r="Z256" s="76" t="str">
        <f t="shared" si="60"/>
        <v>ok</v>
      </c>
      <c r="AA256" s="75" t="str">
        <f t="shared" si="61"/>
        <v>ok</v>
      </c>
    </row>
    <row r="257" spans="1:27" ht="50.1" customHeight="1" x14ac:dyDescent="0.2">
      <c r="A257" s="99">
        <v>254</v>
      </c>
      <c r="B257" s="100"/>
      <c r="C257" s="90"/>
      <c r="D257" s="105"/>
      <c r="E257" s="102"/>
      <c r="F257" s="103"/>
      <c r="G257" s="104"/>
      <c r="H257" s="95" t="str">
        <f t="shared" si="47"/>
        <v/>
      </c>
      <c r="I257" s="96">
        <f t="shared" si="48"/>
        <v>0</v>
      </c>
      <c r="J257" s="76" t="str">
        <f t="shared" si="49"/>
        <v/>
      </c>
      <c r="K257" s="76" t="str">
        <f t="shared" si="50"/>
        <v/>
      </c>
      <c r="L257" s="76" t="str">
        <f t="shared" si="51"/>
        <v>0.00</v>
      </c>
      <c r="P257" s="76" t="str">
        <f t="shared" si="52"/>
        <v/>
      </c>
      <c r="Q257" s="76" t="str">
        <f t="shared" si="53"/>
        <v/>
      </c>
      <c r="R257" s="76" t="str">
        <f t="shared" si="54"/>
        <v/>
      </c>
      <c r="S257" s="76" t="str">
        <f t="shared" si="55"/>
        <v/>
      </c>
      <c r="T257" s="76" t="str">
        <f t="shared" si="56"/>
        <v/>
      </c>
      <c r="U257" s="76" t="str">
        <f t="shared" si="57"/>
        <v/>
      </c>
      <c r="X257" s="76">
        <f t="shared" si="58"/>
        <v>0</v>
      </c>
      <c r="Y257" s="76">
        <f t="shared" si="59"/>
        <v>1</v>
      </c>
      <c r="Z257" s="76" t="str">
        <f t="shared" si="60"/>
        <v>ok</v>
      </c>
      <c r="AA257" s="75" t="str">
        <f t="shared" si="61"/>
        <v>ok</v>
      </c>
    </row>
    <row r="258" spans="1:27" ht="50.1" customHeight="1" x14ac:dyDescent="0.2">
      <c r="A258" s="99">
        <v>255</v>
      </c>
      <c r="B258" s="100"/>
      <c r="C258" s="90"/>
      <c r="D258" s="105"/>
      <c r="E258" s="102"/>
      <c r="F258" s="103"/>
      <c r="G258" s="104"/>
      <c r="H258" s="95" t="str">
        <f t="shared" si="47"/>
        <v/>
      </c>
      <c r="I258" s="96">
        <f t="shared" si="48"/>
        <v>0</v>
      </c>
      <c r="J258" s="76" t="str">
        <f t="shared" si="49"/>
        <v/>
      </c>
      <c r="K258" s="76" t="str">
        <f t="shared" si="50"/>
        <v/>
      </c>
      <c r="L258" s="76" t="str">
        <f t="shared" si="51"/>
        <v>0.00</v>
      </c>
      <c r="P258" s="76" t="str">
        <f t="shared" si="52"/>
        <v/>
      </c>
      <c r="Q258" s="76" t="str">
        <f t="shared" si="53"/>
        <v/>
      </c>
      <c r="R258" s="76" t="str">
        <f t="shared" si="54"/>
        <v/>
      </c>
      <c r="S258" s="76" t="str">
        <f t="shared" si="55"/>
        <v/>
      </c>
      <c r="T258" s="76" t="str">
        <f t="shared" si="56"/>
        <v/>
      </c>
      <c r="U258" s="76" t="str">
        <f t="shared" si="57"/>
        <v/>
      </c>
      <c r="X258" s="76">
        <f t="shared" si="58"/>
        <v>0</v>
      </c>
      <c r="Y258" s="76">
        <f t="shared" si="59"/>
        <v>1</v>
      </c>
      <c r="Z258" s="76" t="str">
        <f t="shared" si="60"/>
        <v>ok</v>
      </c>
      <c r="AA258" s="75" t="str">
        <f t="shared" si="61"/>
        <v>ok</v>
      </c>
    </row>
    <row r="259" spans="1:27" ht="50.1" customHeight="1" x14ac:dyDescent="0.2">
      <c r="A259" s="99">
        <v>256</v>
      </c>
      <c r="B259" s="100"/>
      <c r="C259" s="90"/>
      <c r="D259" s="105"/>
      <c r="E259" s="102"/>
      <c r="F259" s="103"/>
      <c r="G259" s="104"/>
      <c r="H259" s="95" t="str">
        <f t="shared" si="47"/>
        <v/>
      </c>
      <c r="I259" s="96">
        <f t="shared" si="48"/>
        <v>0</v>
      </c>
      <c r="J259" s="76" t="str">
        <f t="shared" si="49"/>
        <v/>
      </c>
      <c r="K259" s="76" t="str">
        <f t="shared" si="50"/>
        <v/>
      </c>
      <c r="L259" s="76" t="str">
        <f t="shared" si="51"/>
        <v>0.00</v>
      </c>
      <c r="P259" s="76" t="str">
        <f t="shared" si="52"/>
        <v/>
      </c>
      <c r="Q259" s="76" t="str">
        <f t="shared" si="53"/>
        <v/>
      </c>
      <c r="R259" s="76" t="str">
        <f t="shared" si="54"/>
        <v/>
      </c>
      <c r="S259" s="76" t="str">
        <f t="shared" si="55"/>
        <v/>
      </c>
      <c r="T259" s="76" t="str">
        <f t="shared" si="56"/>
        <v/>
      </c>
      <c r="U259" s="76" t="str">
        <f t="shared" si="57"/>
        <v/>
      </c>
      <c r="X259" s="76">
        <f t="shared" si="58"/>
        <v>0</v>
      </c>
      <c r="Y259" s="76">
        <f t="shared" si="59"/>
        <v>1</v>
      </c>
      <c r="Z259" s="76" t="str">
        <f t="shared" si="60"/>
        <v>ok</v>
      </c>
      <c r="AA259" s="75" t="str">
        <f t="shared" si="61"/>
        <v>ok</v>
      </c>
    </row>
    <row r="260" spans="1:27" ht="50.1" customHeight="1" x14ac:dyDescent="0.2">
      <c r="A260" s="99">
        <v>257</v>
      </c>
      <c r="B260" s="100"/>
      <c r="C260" s="90"/>
      <c r="D260" s="105"/>
      <c r="E260" s="102"/>
      <c r="F260" s="103"/>
      <c r="G260" s="104"/>
      <c r="H260" s="95" t="str">
        <f t="shared" si="47"/>
        <v/>
      </c>
      <c r="I260" s="96">
        <f t="shared" si="48"/>
        <v>0</v>
      </c>
      <c r="J260" s="76" t="str">
        <f t="shared" si="49"/>
        <v/>
      </c>
      <c r="K260" s="76" t="str">
        <f t="shared" si="50"/>
        <v/>
      </c>
      <c r="L260" s="76" t="str">
        <f t="shared" si="51"/>
        <v>0.00</v>
      </c>
      <c r="P260" s="76" t="str">
        <f t="shared" si="52"/>
        <v/>
      </c>
      <c r="Q260" s="76" t="str">
        <f t="shared" si="53"/>
        <v/>
      </c>
      <c r="R260" s="76" t="str">
        <f t="shared" si="54"/>
        <v/>
      </c>
      <c r="S260" s="76" t="str">
        <f t="shared" si="55"/>
        <v/>
      </c>
      <c r="T260" s="76" t="str">
        <f t="shared" si="56"/>
        <v/>
      </c>
      <c r="U260" s="76" t="str">
        <f t="shared" si="57"/>
        <v/>
      </c>
      <c r="X260" s="76">
        <f t="shared" si="58"/>
        <v>0</v>
      </c>
      <c r="Y260" s="76">
        <f t="shared" si="59"/>
        <v>1</v>
      </c>
      <c r="Z260" s="76" t="str">
        <f t="shared" si="60"/>
        <v>ok</v>
      </c>
      <c r="AA260" s="75" t="str">
        <f t="shared" si="61"/>
        <v>ok</v>
      </c>
    </row>
    <row r="261" spans="1:27" ht="50.1" customHeight="1" x14ac:dyDescent="0.2">
      <c r="A261" s="99">
        <v>258</v>
      </c>
      <c r="B261" s="100"/>
      <c r="C261" s="90"/>
      <c r="D261" s="105"/>
      <c r="E261" s="102"/>
      <c r="F261" s="103"/>
      <c r="G261" s="104"/>
      <c r="H261" s="95" t="str">
        <f t="shared" ref="H261:H324" si="62">CONCATENATE(B261,C261)</f>
        <v/>
      </c>
      <c r="I261" s="96">
        <f t="shared" ref="I261:I324" si="63">ROUND(G261,2)</f>
        <v>0</v>
      </c>
      <c r="J261" s="76" t="str">
        <f t="shared" ref="J261:J324" si="64">IF(C261="","",IF(C261="-","ERR",VLOOKUP(C261,$N$4:$O$15,2,0)))</f>
        <v/>
      </c>
      <c r="K261" s="76" t="str">
        <f t="shared" ref="K261:K324" si="65">IF(B261="","",VLOOKUP(B261,$V$4:$W$6,2,0))</f>
        <v/>
      </c>
      <c r="L261" s="76" t="str">
        <f t="shared" ref="L261:L324" si="66">FIXED(G261,2)</f>
        <v>0.00</v>
      </c>
      <c r="P261" s="76" t="str">
        <f t="shared" ref="P261:P324" si="67">IF(B261="","",IF(OR($B261=$V$4,$B261=$V$5),$N$4,IF($B261=$V$6,$N$7,"")))</f>
        <v/>
      </c>
      <c r="Q261" s="76" t="str">
        <f t="shared" ref="Q261:Q324" si="68">IF(B261="","",IF(OR($B261=$V$4,$B261=$V$5),$N$5,IF($B261=$V$6,$N$8,"")))</f>
        <v/>
      </c>
      <c r="R261" s="76" t="str">
        <f t="shared" ref="R261:R324" si="69">IF(B261="","",IF(OR($B261=$V$4,$B261=$V$5),$N$6,IF($B261=$V$6,$N$9,"")))</f>
        <v/>
      </c>
      <c r="S261" s="76" t="str">
        <f t="shared" ref="S261:S324" si="70">IF(B261="","",IF(OR($B261=$V$4,$B261=$V$5),"",IF($B261=$V$6,$N$10,"")))</f>
        <v/>
      </c>
      <c r="T261" s="76" t="str">
        <f t="shared" ref="T261:T324" si="71">IF(B261="","",IF(OR($B261=$V$4,$B261=$V$5),"",IF($B261=$V$6,$N$11,"")))</f>
        <v/>
      </c>
      <c r="U261" s="76" t="str">
        <f t="shared" ref="U261:U324" si="72">IF(B261="","",IF(OR($B261=$V$4,$B261=$V$5),"",IF($B261=$V$6,$N$12,"")))</f>
        <v/>
      </c>
      <c r="X261" s="76">
        <f t="shared" ref="X261:X324" si="73">IF(OR(B261=$V$4,B261=$V$5,B261=$V$6),1,0)</f>
        <v>0</v>
      </c>
      <c r="Y261" s="76">
        <f t="shared" ref="Y261:Y324" si="74">IF(X261=1,IF(J261="","-",1),1)</f>
        <v>1</v>
      </c>
      <c r="Z261" s="76" t="str">
        <f t="shared" ref="Z261:Z324" si="75">IF(C261="","ok",IF(AA261="error",C261,"ok"))</f>
        <v>ok</v>
      </c>
      <c r="AA261" s="75" t="str">
        <f t="shared" ref="AA261:AA324" si="76">IF(OR(C261=P261,C261=Q261,C261=R261,C261=S261,C261=T261,C261=U261),"ok","error")</f>
        <v>ok</v>
      </c>
    </row>
    <row r="262" spans="1:27" ht="50.1" customHeight="1" x14ac:dyDescent="0.2">
      <c r="A262" s="99">
        <v>259</v>
      </c>
      <c r="B262" s="100"/>
      <c r="C262" s="90"/>
      <c r="D262" s="105"/>
      <c r="E262" s="102"/>
      <c r="F262" s="103"/>
      <c r="G262" s="104"/>
      <c r="H262" s="95" t="str">
        <f t="shared" si="62"/>
        <v/>
      </c>
      <c r="I262" s="96">
        <f t="shared" si="63"/>
        <v>0</v>
      </c>
      <c r="J262" s="76" t="str">
        <f t="shared" si="64"/>
        <v/>
      </c>
      <c r="K262" s="76" t="str">
        <f t="shared" si="65"/>
        <v/>
      </c>
      <c r="L262" s="76" t="str">
        <f t="shared" si="66"/>
        <v>0.00</v>
      </c>
      <c r="P262" s="76" t="str">
        <f t="shared" si="67"/>
        <v/>
      </c>
      <c r="Q262" s="76" t="str">
        <f t="shared" si="68"/>
        <v/>
      </c>
      <c r="R262" s="76" t="str">
        <f t="shared" si="69"/>
        <v/>
      </c>
      <c r="S262" s="76" t="str">
        <f t="shared" si="70"/>
        <v/>
      </c>
      <c r="T262" s="76" t="str">
        <f t="shared" si="71"/>
        <v/>
      </c>
      <c r="U262" s="76" t="str">
        <f t="shared" si="72"/>
        <v/>
      </c>
      <c r="X262" s="76">
        <f t="shared" si="73"/>
        <v>0</v>
      </c>
      <c r="Y262" s="76">
        <f t="shared" si="74"/>
        <v>1</v>
      </c>
      <c r="Z262" s="76" t="str">
        <f t="shared" si="75"/>
        <v>ok</v>
      </c>
      <c r="AA262" s="75" t="str">
        <f t="shared" si="76"/>
        <v>ok</v>
      </c>
    </row>
    <row r="263" spans="1:27" ht="50.1" customHeight="1" x14ac:dyDescent="0.2">
      <c r="A263" s="99">
        <v>260</v>
      </c>
      <c r="B263" s="100"/>
      <c r="C263" s="90"/>
      <c r="D263" s="105"/>
      <c r="E263" s="102"/>
      <c r="F263" s="103"/>
      <c r="G263" s="104"/>
      <c r="H263" s="95" t="str">
        <f t="shared" si="62"/>
        <v/>
      </c>
      <c r="I263" s="96">
        <f t="shared" si="63"/>
        <v>0</v>
      </c>
      <c r="J263" s="76" t="str">
        <f t="shared" si="64"/>
        <v/>
      </c>
      <c r="K263" s="76" t="str">
        <f t="shared" si="65"/>
        <v/>
      </c>
      <c r="L263" s="76" t="str">
        <f t="shared" si="66"/>
        <v>0.00</v>
      </c>
      <c r="P263" s="76" t="str">
        <f t="shared" si="67"/>
        <v/>
      </c>
      <c r="Q263" s="76" t="str">
        <f t="shared" si="68"/>
        <v/>
      </c>
      <c r="R263" s="76" t="str">
        <f t="shared" si="69"/>
        <v/>
      </c>
      <c r="S263" s="76" t="str">
        <f t="shared" si="70"/>
        <v/>
      </c>
      <c r="T263" s="76" t="str">
        <f t="shared" si="71"/>
        <v/>
      </c>
      <c r="U263" s="76" t="str">
        <f t="shared" si="72"/>
        <v/>
      </c>
      <c r="X263" s="76">
        <f t="shared" si="73"/>
        <v>0</v>
      </c>
      <c r="Y263" s="76">
        <f t="shared" si="74"/>
        <v>1</v>
      </c>
      <c r="Z263" s="76" t="str">
        <f t="shared" si="75"/>
        <v>ok</v>
      </c>
      <c r="AA263" s="75" t="str">
        <f t="shared" si="76"/>
        <v>ok</v>
      </c>
    </row>
    <row r="264" spans="1:27" ht="50.1" customHeight="1" x14ac:dyDescent="0.2">
      <c r="A264" s="99">
        <v>261</v>
      </c>
      <c r="B264" s="100"/>
      <c r="C264" s="90"/>
      <c r="D264" s="105"/>
      <c r="E264" s="102"/>
      <c r="F264" s="103"/>
      <c r="G264" s="104"/>
      <c r="H264" s="95" t="str">
        <f t="shared" si="62"/>
        <v/>
      </c>
      <c r="I264" s="96">
        <f t="shared" si="63"/>
        <v>0</v>
      </c>
      <c r="J264" s="76" t="str">
        <f t="shared" si="64"/>
        <v/>
      </c>
      <c r="K264" s="76" t="str">
        <f t="shared" si="65"/>
        <v/>
      </c>
      <c r="L264" s="76" t="str">
        <f t="shared" si="66"/>
        <v>0.00</v>
      </c>
      <c r="P264" s="76" t="str">
        <f t="shared" si="67"/>
        <v/>
      </c>
      <c r="Q264" s="76" t="str">
        <f t="shared" si="68"/>
        <v/>
      </c>
      <c r="R264" s="76" t="str">
        <f t="shared" si="69"/>
        <v/>
      </c>
      <c r="S264" s="76" t="str">
        <f t="shared" si="70"/>
        <v/>
      </c>
      <c r="T264" s="76" t="str">
        <f t="shared" si="71"/>
        <v/>
      </c>
      <c r="U264" s="76" t="str">
        <f t="shared" si="72"/>
        <v/>
      </c>
      <c r="X264" s="76">
        <f t="shared" si="73"/>
        <v>0</v>
      </c>
      <c r="Y264" s="76">
        <f t="shared" si="74"/>
        <v>1</v>
      </c>
      <c r="Z264" s="76" t="str">
        <f t="shared" si="75"/>
        <v>ok</v>
      </c>
      <c r="AA264" s="75" t="str">
        <f t="shared" si="76"/>
        <v>ok</v>
      </c>
    </row>
    <row r="265" spans="1:27" ht="50.1" customHeight="1" x14ac:dyDescent="0.2">
      <c r="A265" s="99">
        <v>262</v>
      </c>
      <c r="B265" s="100"/>
      <c r="C265" s="90"/>
      <c r="D265" s="105"/>
      <c r="E265" s="102"/>
      <c r="F265" s="103"/>
      <c r="G265" s="104"/>
      <c r="H265" s="95" t="str">
        <f t="shared" si="62"/>
        <v/>
      </c>
      <c r="I265" s="96">
        <f t="shared" si="63"/>
        <v>0</v>
      </c>
      <c r="J265" s="76" t="str">
        <f t="shared" si="64"/>
        <v/>
      </c>
      <c r="K265" s="76" t="str">
        <f t="shared" si="65"/>
        <v/>
      </c>
      <c r="L265" s="76" t="str">
        <f t="shared" si="66"/>
        <v>0.00</v>
      </c>
      <c r="P265" s="76" t="str">
        <f t="shared" si="67"/>
        <v/>
      </c>
      <c r="Q265" s="76" t="str">
        <f t="shared" si="68"/>
        <v/>
      </c>
      <c r="R265" s="76" t="str">
        <f t="shared" si="69"/>
        <v/>
      </c>
      <c r="S265" s="76" t="str">
        <f t="shared" si="70"/>
        <v/>
      </c>
      <c r="T265" s="76" t="str">
        <f t="shared" si="71"/>
        <v/>
      </c>
      <c r="U265" s="76" t="str">
        <f t="shared" si="72"/>
        <v/>
      </c>
      <c r="X265" s="76">
        <f t="shared" si="73"/>
        <v>0</v>
      </c>
      <c r="Y265" s="76">
        <f t="shared" si="74"/>
        <v>1</v>
      </c>
      <c r="Z265" s="76" t="str">
        <f t="shared" si="75"/>
        <v>ok</v>
      </c>
      <c r="AA265" s="75" t="str">
        <f t="shared" si="76"/>
        <v>ok</v>
      </c>
    </row>
    <row r="266" spans="1:27" ht="50.1" customHeight="1" x14ac:dyDescent="0.2">
      <c r="A266" s="99">
        <v>263</v>
      </c>
      <c r="B266" s="100"/>
      <c r="C266" s="90"/>
      <c r="D266" s="105"/>
      <c r="E266" s="102"/>
      <c r="F266" s="103"/>
      <c r="G266" s="104"/>
      <c r="H266" s="95" t="str">
        <f t="shared" si="62"/>
        <v/>
      </c>
      <c r="I266" s="96">
        <f t="shared" si="63"/>
        <v>0</v>
      </c>
      <c r="J266" s="76" t="str">
        <f t="shared" si="64"/>
        <v/>
      </c>
      <c r="K266" s="76" t="str">
        <f t="shared" si="65"/>
        <v/>
      </c>
      <c r="L266" s="76" t="str">
        <f t="shared" si="66"/>
        <v>0.00</v>
      </c>
      <c r="P266" s="76" t="str">
        <f t="shared" si="67"/>
        <v/>
      </c>
      <c r="Q266" s="76" t="str">
        <f t="shared" si="68"/>
        <v/>
      </c>
      <c r="R266" s="76" t="str">
        <f t="shared" si="69"/>
        <v/>
      </c>
      <c r="S266" s="76" t="str">
        <f t="shared" si="70"/>
        <v/>
      </c>
      <c r="T266" s="76" t="str">
        <f t="shared" si="71"/>
        <v/>
      </c>
      <c r="U266" s="76" t="str">
        <f t="shared" si="72"/>
        <v/>
      </c>
      <c r="X266" s="76">
        <f t="shared" si="73"/>
        <v>0</v>
      </c>
      <c r="Y266" s="76">
        <f t="shared" si="74"/>
        <v>1</v>
      </c>
      <c r="Z266" s="76" t="str">
        <f t="shared" si="75"/>
        <v>ok</v>
      </c>
      <c r="AA266" s="75" t="str">
        <f t="shared" si="76"/>
        <v>ok</v>
      </c>
    </row>
    <row r="267" spans="1:27" ht="50.1" customHeight="1" x14ac:dyDescent="0.2">
      <c r="A267" s="99">
        <v>264</v>
      </c>
      <c r="B267" s="100"/>
      <c r="C267" s="90"/>
      <c r="D267" s="105"/>
      <c r="E267" s="102"/>
      <c r="F267" s="103"/>
      <c r="G267" s="104"/>
      <c r="H267" s="95" t="str">
        <f t="shared" si="62"/>
        <v/>
      </c>
      <c r="I267" s="96">
        <f t="shared" si="63"/>
        <v>0</v>
      </c>
      <c r="J267" s="76" t="str">
        <f t="shared" si="64"/>
        <v/>
      </c>
      <c r="K267" s="76" t="str">
        <f t="shared" si="65"/>
        <v/>
      </c>
      <c r="L267" s="76" t="str">
        <f t="shared" si="66"/>
        <v>0.00</v>
      </c>
      <c r="P267" s="76" t="str">
        <f t="shared" si="67"/>
        <v/>
      </c>
      <c r="Q267" s="76" t="str">
        <f t="shared" si="68"/>
        <v/>
      </c>
      <c r="R267" s="76" t="str">
        <f t="shared" si="69"/>
        <v/>
      </c>
      <c r="S267" s="76" t="str">
        <f t="shared" si="70"/>
        <v/>
      </c>
      <c r="T267" s="76" t="str">
        <f t="shared" si="71"/>
        <v/>
      </c>
      <c r="U267" s="76" t="str">
        <f t="shared" si="72"/>
        <v/>
      </c>
      <c r="X267" s="76">
        <f t="shared" si="73"/>
        <v>0</v>
      </c>
      <c r="Y267" s="76">
        <f t="shared" si="74"/>
        <v>1</v>
      </c>
      <c r="Z267" s="76" t="str">
        <f t="shared" si="75"/>
        <v>ok</v>
      </c>
      <c r="AA267" s="75" t="str">
        <f t="shared" si="76"/>
        <v>ok</v>
      </c>
    </row>
    <row r="268" spans="1:27" ht="50.1" customHeight="1" x14ac:dyDescent="0.2">
      <c r="A268" s="99">
        <v>265</v>
      </c>
      <c r="B268" s="100"/>
      <c r="C268" s="90"/>
      <c r="D268" s="105"/>
      <c r="E268" s="102"/>
      <c r="F268" s="103"/>
      <c r="G268" s="104"/>
      <c r="H268" s="95" t="str">
        <f t="shared" si="62"/>
        <v/>
      </c>
      <c r="I268" s="96">
        <f t="shared" si="63"/>
        <v>0</v>
      </c>
      <c r="J268" s="76" t="str">
        <f t="shared" si="64"/>
        <v/>
      </c>
      <c r="K268" s="76" t="str">
        <f t="shared" si="65"/>
        <v/>
      </c>
      <c r="L268" s="76" t="str">
        <f t="shared" si="66"/>
        <v>0.00</v>
      </c>
      <c r="P268" s="76" t="str">
        <f t="shared" si="67"/>
        <v/>
      </c>
      <c r="Q268" s="76" t="str">
        <f t="shared" si="68"/>
        <v/>
      </c>
      <c r="R268" s="76" t="str">
        <f t="shared" si="69"/>
        <v/>
      </c>
      <c r="S268" s="76" t="str">
        <f t="shared" si="70"/>
        <v/>
      </c>
      <c r="T268" s="76" t="str">
        <f t="shared" si="71"/>
        <v/>
      </c>
      <c r="U268" s="76" t="str">
        <f t="shared" si="72"/>
        <v/>
      </c>
      <c r="X268" s="76">
        <f t="shared" si="73"/>
        <v>0</v>
      </c>
      <c r="Y268" s="76">
        <f t="shared" si="74"/>
        <v>1</v>
      </c>
      <c r="Z268" s="76" t="str">
        <f t="shared" si="75"/>
        <v>ok</v>
      </c>
      <c r="AA268" s="75" t="str">
        <f t="shared" si="76"/>
        <v>ok</v>
      </c>
    </row>
    <row r="269" spans="1:27" ht="50.1" customHeight="1" x14ac:dyDescent="0.2">
      <c r="A269" s="99">
        <v>266</v>
      </c>
      <c r="B269" s="100"/>
      <c r="C269" s="90"/>
      <c r="D269" s="105"/>
      <c r="E269" s="102"/>
      <c r="F269" s="103"/>
      <c r="G269" s="104"/>
      <c r="H269" s="95" t="str">
        <f t="shared" si="62"/>
        <v/>
      </c>
      <c r="I269" s="96">
        <f t="shared" si="63"/>
        <v>0</v>
      </c>
      <c r="J269" s="76" t="str">
        <f t="shared" si="64"/>
        <v/>
      </c>
      <c r="K269" s="76" t="str">
        <f t="shared" si="65"/>
        <v/>
      </c>
      <c r="L269" s="76" t="str">
        <f t="shared" si="66"/>
        <v>0.00</v>
      </c>
      <c r="P269" s="76" t="str">
        <f t="shared" si="67"/>
        <v/>
      </c>
      <c r="Q269" s="76" t="str">
        <f t="shared" si="68"/>
        <v/>
      </c>
      <c r="R269" s="76" t="str">
        <f t="shared" si="69"/>
        <v/>
      </c>
      <c r="S269" s="76" t="str">
        <f t="shared" si="70"/>
        <v/>
      </c>
      <c r="T269" s="76" t="str">
        <f t="shared" si="71"/>
        <v/>
      </c>
      <c r="U269" s="76" t="str">
        <f t="shared" si="72"/>
        <v/>
      </c>
      <c r="X269" s="76">
        <f t="shared" si="73"/>
        <v>0</v>
      </c>
      <c r="Y269" s="76">
        <f t="shared" si="74"/>
        <v>1</v>
      </c>
      <c r="Z269" s="76" t="str">
        <f t="shared" si="75"/>
        <v>ok</v>
      </c>
      <c r="AA269" s="75" t="str">
        <f t="shared" si="76"/>
        <v>ok</v>
      </c>
    </row>
    <row r="270" spans="1:27" ht="50.1" customHeight="1" x14ac:dyDescent="0.2">
      <c r="A270" s="99">
        <v>267</v>
      </c>
      <c r="B270" s="100"/>
      <c r="C270" s="90"/>
      <c r="D270" s="105"/>
      <c r="E270" s="102"/>
      <c r="F270" s="103"/>
      <c r="G270" s="104"/>
      <c r="H270" s="95" t="str">
        <f t="shared" si="62"/>
        <v/>
      </c>
      <c r="I270" s="96">
        <f t="shared" si="63"/>
        <v>0</v>
      </c>
      <c r="J270" s="76" t="str">
        <f t="shared" si="64"/>
        <v/>
      </c>
      <c r="K270" s="76" t="str">
        <f t="shared" si="65"/>
        <v/>
      </c>
      <c r="L270" s="76" t="str">
        <f t="shared" si="66"/>
        <v>0.00</v>
      </c>
      <c r="P270" s="76" t="str">
        <f t="shared" si="67"/>
        <v/>
      </c>
      <c r="Q270" s="76" t="str">
        <f t="shared" si="68"/>
        <v/>
      </c>
      <c r="R270" s="76" t="str">
        <f t="shared" si="69"/>
        <v/>
      </c>
      <c r="S270" s="76" t="str">
        <f t="shared" si="70"/>
        <v/>
      </c>
      <c r="T270" s="76" t="str">
        <f t="shared" si="71"/>
        <v/>
      </c>
      <c r="U270" s="76" t="str">
        <f t="shared" si="72"/>
        <v/>
      </c>
      <c r="X270" s="76">
        <f t="shared" si="73"/>
        <v>0</v>
      </c>
      <c r="Y270" s="76">
        <f t="shared" si="74"/>
        <v>1</v>
      </c>
      <c r="Z270" s="76" t="str">
        <f t="shared" si="75"/>
        <v>ok</v>
      </c>
      <c r="AA270" s="75" t="str">
        <f t="shared" si="76"/>
        <v>ok</v>
      </c>
    </row>
    <row r="271" spans="1:27" ht="50.1" customHeight="1" x14ac:dyDescent="0.2">
      <c r="A271" s="99">
        <v>268</v>
      </c>
      <c r="B271" s="100"/>
      <c r="C271" s="90"/>
      <c r="D271" s="105"/>
      <c r="E271" s="102"/>
      <c r="F271" s="103"/>
      <c r="G271" s="104"/>
      <c r="H271" s="95" t="str">
        <f t="shared" si="62"/>
        <v/>
      </c>
      <c r="I271" s="96">
        <f t="shared" si="63"/>
        <v>0</v>
      </c>
      <c r="J271" s="76" t="str">
        <f t="shared" si="64"/>
        <v/>
      </c>
      <c r="K271" s="76" t="str">
        <f t="shared" si="65"/>
        <v/>
      </c>
      <c r="L271" s="76" t="str">
        <f t="shared" si="66"/>
        <v>0.00</v>
      </c>
      <c r="P271" s="76" t="str">
        <f t="shared" si="67"/>
        <v/>
      </c>
      <c r="Q271" s="76" t="str">
        <f t="shared" si="68"/>
        <v/>
      </c>
      <c r="R271" s="76" t="str">
        <f t="shared" si="69"/>
        <v/>
      </c>
      <c r="S271" s="76" t="str">
        <f t="shared" si="70"/>
        <v/>
      </c>
      <c r="T271" s="76" t="str">
        <f t="shared" si="71"/>
        <v/>
      </c>
      <c r="U271" s="76" t="str">
        <f t="shared" si="72"/>
        <v/>
      </c>
      <c r="X271" s="76">
        <f t="shared" si="73"/>
        <v>0</v>
      </c>
      <c r="Y271" s="76">
        <f t="shared" si="74"/>
        <v>1</v>
      </c>
      <c r="Z271" s="76" t="str">
        <f t="shared" si="75"/>
        <v>ok</v>
      </c>
      <c r="AA271" s="75" t="str">
        <f t="shared" si="76"/>
        <v>ok</v>
      </c>
    </row>
    <row r="272" spans="1:27" ht="50.1" customHeight="1" x14ac:dyDescent="0.2">
      <c r="A272" s="99">
        <v>269</v>
      </c>
      <c r="B272" s="100"/>
      <c r="C272" s="90"/>
      <c r="D272" s="105"/>
      <c r="E272" s="102"/>
      <c r="F272" s="103"/>
      <c r="G272" s="104"/>
      <c r="H272" s="95" t="str">
        <f t="shared" si="62"/>
        <v/>
      </c>
      <c r="I272" s="96">
        <f t="shared" si="63"/>
        <v>0</v>
      </c>
      <c r="J272" s="76" t="str">
        <f t="shared" si="64"/>
        <v/>
      </c>
      <c r="K272" s="76" t="str">
        <f t="shared" si="65"/>
        <v/>
      </c>
      <c r="L272" s="76" t="str">
        <f t="shared" si="66"/>
        <v>0.00</v>
      </c>
      <c r="P272" s="76" t="str">
        <f t="shared" si="67"/>
        <v/>
      </c>
      <c r="Q272" s="76" t="str">
        <f t="shared" si="68"/>
        <v/>
      </c>
      <c r="R272" s="76" t="str">
        <f t="shared" si="69"/>
        <v/>
      </c>
      <c r="S272" s="76" t="str">
        <f t="shared" si="70"/>
        <v/>
      </c>
      <c r="T272" s="76" t="str">
        <f t="shared" si="71"/>
        <v/>
      </c>
      <c r="U272" s="76" t="str">
        <f t="shared" si="72"/>
        <v/>
      </c>
      <c r="X272" s="76">
        <f t="shared" si="73"/>
        <v>0</v>
      </c>
      <c r="Y272" s="76">
        <f t="shared" si="74"/>
        <v>1</v>
      </c>
      <c r="Z272" s="76" t="str">
        <f t="shared" si="75"/>
        <v>ok</v>
      </c>
      <c r="AA272" s="75" t="str">
        <f t="shared" si="76"/>
        <v>ok</v>
      </c>
    </row>
    <row r="273" spans="1:27" ht="50.1" customHeight="1" x14ac:dyDescent="0.2">
      <c r="A273" s="99">
        <v>270</v>
      </c>
      <c r="B273" s="100"/>
      <c r="C273" s="90"/>
      <c r="D273" s="105"/>
      <c r="E273" s="102"/>
      <c r="F273" s="103"/>
      <c r="G273" s="104"/>
      <c r="H273" s="95" t="str">
        <f t="shared" si="62"/>
        <v/>
      </c>
      <c r="I273" s="96">
        <f t="shared" si="63"/>
        <v>0</v>
      </c>
      <c r="J273" s="76" t="str">
        <f t="shared" si="64"/>
        <v/>
      </c>
      <c r="K273" s="76" t="str">
        <f t="shared" si="65"/>
        <v/>
      </c>
      <c r="L273" s="76" t="str">
        <f t="shared" si="66"/>
        <v>0.00</v>
      </c>
      <c r="P273" s="76" t="str">
        <f t="shared" si="67"/>
        <v/>
      </c>
      <c r="Q273" s="76" t="str">
        <f t="shared" si="68"/>
        <v/>
      </c>
      <c r="R273" s="76" t="str">
        <f t="shared" si="69"/>
        <v/>
      </c>
      <c r="S273" s="76" t="str">
        <f t="shared" si="70"/>
        <v/>
      </c>
      <c r="T273" s="76" t="str">
        <f t="shared" si="71"/>
        <v/>
      </c>
      <c r="U273" s="76" t="str">
        <f t="shared" si="72"/>
        <v/>
      </c>
      <c r="X273" s="76">
        <f t="shared" si="73"/>
        <v>0</v>
      </c>
      <c r="Y273" s="76">
        <f t="shared" si="74"/>
        <v>1</v>
      </c>
      <c r="Z273" s="76" t="str">
        <f t="shared" si="75"/>
        <v>ok</v>
      </c>
      <c r="AA273" s="75" t="str">
        <f t="shared" si="76"/>
        <v>ok</v>
      </c>
    </row>
    <row r="274" spans="1:27" ht="50.1" customHeight="1" x14ac:dyDescent="0.2">
      <c r="A274" s="99">
        <v>271</v>
      </c>
      <c r="B274" s="100"/>
      <c r="C274" s="90"/>
      <c r="D274" s="105"/>
      <c r="E274" s="102"/>
      <c r="F274" s="103"/>
      <c r="G274" s="104"/>
      <c r="H274" s="95" t="str">
        <f t="shared" si="62"/>
        <v/>
      </c>
      <c r="I274" s="96">
        <f t="shared" si="63"/>
        <v>0</v>
      </c>
      <c r="J274" s="76" t="str">
        <f t="shared" si="64"/>
        <v/>
      </c>
      <c r="K274" s="76" t="str">
        <f t="shared" si="65"/>
        <v/>
      </c>
      <c r="L274" s="76" t="str">
        <f t="shared" si="66"/>
        <v>0.00</v>
      </c>
      <c r="P274" s="76" t="str">
        <f t="shared" si="67"/>
        <v/>
      </c>
      <c r="Q274" s="76" t="str">
        <f t="shared" si="68"/>
        <v/>
      </c>
      <c r="R274" s="76" t="str">
        <f t="shared" si="69"/>
        <v/>
      </c>
      <c r="S274" s="76" t="str">
        <f t="shared" si="70"/>
        <v/>
      </c>
      <c r="T274" s="76" t="str">
        <f t="shared" si="71"/>
        <v/>
      </c>
      <c r="U274" s="76" t="str">
        <f t="shared" si="72"/>
        <v/>
      </c>
      <c r="X274" s="76">
        <f t="shared" si="73"/>
        <v>0</v>
      </c>
      <c r="Y274" s="76">
        <f t="shared" si="74"/>
        <v>1</v>
      </c>
      <c r="Z274" s="76" t="str">
        <f t="shared" si="75"/>
        <v>ok</v>
      </c>
      <c r="AA274" s="75" t="str">
        <f t="shared" si="76"/>
        <v>ok</v>
      </c>
    </row>
    <row r="275" spans="1:27" ht="50.1" customHeight="1" x14ac:dyDescent="0.2">
      <c r="A275" s="99">
        <v>272</v>
      </c>
      <c r="B275" s="100"/>
      <c r="C275" s="90"/>
      <c r="D275" s="105"/>
      <c r="E275" s="102"/>
      <c r="F275" s="103"/>
      <c r="G275" s="104"/>
      <c r="H275" s="95" t="str">
        <f t="shared" si="62"/>
        <v/>
      </c>
      <c r="I275" s="96">
        <f t="shared" si="63"/>
        <v>0</v>
      </c>
      <c r="J275" s="76" t="str">
        <f t="shared" si="64"/>
        <v/>
      </c>
      <c r="K275" s="76" t="str">
        <f t="shared" si="65"/>
        <v/>
      </c>
      <c r="L275" s="76" t="str">
        <f t="shared" si="66"/>
        <v>0.00</v>
      </c>
      <c r="P275" s="76" t="str">
        <f t="shared" si="67"/>
        <v/>
      </c>
      <c r="Q275" s="76" t="str">
        <f t="shared" si="68"/>
        <v/>
      </c>
      <c r="R275" s="76" t="str">
        <f t="shared" si="69"/>
        <v/>
      </c>
      <c r="S275" s="76" t="str">
        <f t="shared" si="70"/>
        <v/>
      </c>
      <c r="T275" s="76" t="str">
        <f t="shared" si="71"/>
        <v/>
      </c>
      <c r="U275" s="76" t="str">
        <f t="shared" si="72"/>
        <v/>
      </c>
      <c r="X275" s="76">
        <f t="shared" si="73"/>
        <v>0</v>
      </c>
      <c r="Y275" s="76">
        <f t="shared" si="74"/>
        <v>1</v>
      </c>
      <c r="Z275" s="76" t="str">
        <f t="shared" si="75"/>
        <v>ok</v>
      </c>
      <c r="AA275" s="75" t="str">
        <f t="shared" si="76"/>
        <v>ok</v>
      </c>
    </row>
    <row r="276" spans="1:27" ht="50.1" customHeight="1" x14ac:dyDescent="0.2">
      <c r="A276" s="99">
        <v>273</v>
      </c>
      <c r="B276" s="100"/>
      <c r="C276" s="90"/>
      <c r="D276" s="105"/>
      <c r="E276" s="102"/>
      <c r="F276" s="103"/>
      <c r="G276" s="104"/>
      <c r="H276" s="95" t="str">
        <f t="shared" si="62"/>
        <v/>
      </c>
      <c r="I276" s="96">
        <f t="shared" si="63"/>
        <v>0</v>
      </c>
      <c r="J276" s="76" t="str">
        <f t="shared" si="64"/>
        <v/>
      </c>
      <c r="K276" s="76" t="str">
        <f t="shared" si="65"/>
        <v/>
      </c>
      <c r="L276" s="76" t="str">
        <f t="shared" si="66"/>
        <v>0.00</v>
      </c>
      <c r="P276" s="76" t="str">
        <f t="shared" si="67"/>
        <v/>
      </c>
      <c r="Q276" s="76" t="str">
        <f t="shared" si="68"/>
        <v/>
      </c>
      <c r="R276" s="76" t="str">
        <f t="shared" si="69"/>
        <v/>
      </c>
      <c r="S276" s="76" t="str">
        <f t="shared" si="70"/>
        <v/>
      </c>
      <c r="T276" s="76" t="str">
        <f t="shared" si="71"/>
        <v/>
      </c>
      <c r="U276" s="76" t="str">
        <f t="shared" si="72"/>
        <v/>
      </c>
      <c r="X276" s="76">
        <f t="shared" si="73"/>
        <v>0</v>
      </c>
      <c r="Y276" s="76">
        <f t="shared" si="74"/>
        <v>1</v>
      </c>
      <c r="Z276" s="76" t="str">
        <f t="shared" si="75"/>
        <v>ok</v>
      </c>
      <c r="AA276" s="75" t="str">
        <f t="shared" si="76"/>
        <v>ok</v>
      </c>
    </row>
    <row r="277" spans="1:27" ht="50.1" customHeight="1" x14ac:dyDescent="0.2">
      <c r="A277" s="99">
        <v>274</v>
      </c>
      <c r="B277" s="100"/>
      <c r="C277" s="90"/>
      <c r="D277" s="105"/>
      <c r="E277" s="102"/>
      <c r="F277" s="103"/>
      <c r="G277" s="104"/>
      <c r="H277" s="95" t="str">
        <f t="shared" si="62"/>
        <v/>
      </c>
      <c r="I277" s="96">
        <f t="shared" si="63"/>
        <v>0</v>
      </c>
      <c r="J277" s="76" t="str">
        <f t="shared" si="64"/>
        <v/>
      </c>
      <c r="K277" s="76" t="str">
        <f t="shared" si="65"/>
        <v/>
      </c>
      <c r="L277" s="76" t="str">
        <f t="shared" si="66"/>
        <v>0.00</v>
      </c>
      <c r="P277" s="76" t="str">
        <f t="shared" si="67"/>
        <v/>
      </c>
      <c r="Q277" s="76" t="str">
        <f t="shared" si="68"/>
        <v/>
      </c>
      <c r="R277" s="76" t="str">
        <f t="shared" si="69"/>
        <v/>
      </c>
      <c r="S277" s="76" t="str">
        <f t="shared" si="70"/>
        <v/>
      </c>
      <c r="T277" s="76" t="str">
        <f t="shared" si="71"/>
        <v/>
      </c>
      <c r="U277" s="76" t="str">
        <f t="shared" si="72"/>
        <v/>
      </c>
      <c r="X277" s="76">
        <f t="shared" si="73"/>
        <v>0</v>
      </c>
      <c r="Y277" s="76">
        <f t="shared" si="74"/>
        <v>1</v>
      </c>
      <c r="Z277" s="76" t="str">
        <f t="shared" si="75"/>
        <v>ok</v>
      </c>
      <c r="AA277" s="75" t="str">
        <f t="shared" si="76"/>
        <v>ok</v>
      </c>
    </row>
    <row r="278" spans="1:27" ht="50.1" customHeight="1" x14ac:dyDescent="0.2">
      <c r="A278" s="99">
        <v>275</v>
      </c>
      <c r="B278" s="100"/>
      <c r="C278" s="90"/>
      <c r="D278" s="105"/>
      <c r="E278" s="102"/>
      <c r="F278" s="103"/>
      <c r="G278" s="104"/>
      <c r="H278" s="95" t="str">
        <f t="shared" si="62"/>
        <v/>
      </c>
      <c r="I278" s="96">
        <f t="shared" si="63"/>
        <v>0</v>
      </c>
      <c r="J278" s="76" t="str">
        <f t="shared" si="64"/>
        <v/>
      </c>
      <c r="K278" s="76" t="str">
        <f t="shared" si="65"/>
        <v/>
      </c>
      <c r="L278" s="76" t="str">
        <f t="shared" si="66"/>
        <v>0.00</v>
      </c>
      <c r="P278" s="76" t="str">
        <f t="shared" si="67"/>
        <v/>
      </c>
      <c r="Q278" s="76" t="str">
        <f t="shared" si="68"/>
        <v/>
      </c>
      <c r="R278" s="76" t="str">
        <f t="shared" si="69"/>
        <v/>
      </c>
      <c r="S278" s="76" t="str">
        <f t="shared" si="70"/>
        <v/>
      </c>
      <c r="T278" s="76" t="str">
        <f t="shared" si="71"/>
        <v/>
      </c>
      <c r="U278" s="76" t="str">
        <f t="shared" si="72"/>
        <v/>
      </c>
      <c r="X278" s="76">
        <f t="shared" si="73"/>
        <v>0</v>
      </c>
      <c r="Y278" s="76">
        <f t="shared" si="74"/>
        <v>1</v>
      </c>
      <c r="Z278" s="76" t="str">
        <f t="shared" si="75"/>
        <v>ok</v>
      </c>
      <c r="AA278" s="75" t="str">
        <f t="shared" si="76"/>
        <v>ok</v>
      </c>
    </row>
    <row r="279" spans="1:27" ht="50.1" customHeight="1" x14ac:dyDescent="0.2">
      <c r="A279" s="99">
        <v>276</v>
      </c>
      <c r="B279" s="100"/>
      <c r="C279" s="90"/>
      <c r="D279" s="105"/>
      <c r="E279" s="102"/>
      <c r="F279" s="103"/>
      <c r="G279" s="104"/>
      <c r="H279" s="95" t="str">
        <f t="shared" si="62"/>
        <v/>
      </c>
      <c r="I279" s="96">
        <f t="shared" si="63"/>
        <v>0</v>
      </c>
      <c r="J279" s="76" t="str">
        <f t="shared" si="64"/>
        <v/>
      </c>
      <c r="K279" s="76" t="str">
        <f t="shared" si="65"/>
        <v/>
      </c>
      <c r="L279" s="76" t="str">
        <f t="shared" si="66"/>
        <v>0.00</v>
      </c>
      <c r="P279" s="76" t="str">
        <f t="shared" si="67"/>
        <v/>
      </c>
      <c r="Q279" s="76" t="str">
        <f t="shared" si="68"/>
        <v/>
      </c>
      <c r="R279" s="76" t="str">
        <f t="shared" si="69"/>
        <v/>
      </c>
      <c r="S279" s="76" t="str">
        <f t="shared" si="70"/>
        <v/>
      </c>
      <c r="T279" s="76" t="str">
        <f t="shared" si="71"/>
        <v/>
      </c>
      <c r="U279" s="76" t="str">
        <f t="shared" si="72"/>
        <v/>
      </c>
      <c r="X279" s="76">
        <f t="shared" si="73"/>
        <v>0</v>
      </c>
      <c r="Y279" s="76">
        <f t="shared" si="74"/>
        <v>1</v>
      </c>
      <c r="Z279" s="76" t="str">
        <f t="shared" si="75"/>
        <v>ok</v>
      </c>
      <c r="AA279" s="75" t="str">
        <f t="shared" si="76"/>
        <v>ok</v>
      </c>
    </row>
    <row r="280" spans="1:27" ht="50.1" customHeight="1" x14ac:dyDescent="0.2">
      <c r="A280" s="99">
        <v>277</v>
      </c>
      <c r="B280" s="100"/>
      <c r="C280" s="90"/>
      <c r="D280" s="105"/>
      <c r="E280" s="102"/>
      <c r="F280" s="103"/>
      <c r="G280" s="104"/>
      <c r="H280" s="95" t="str">
        <f t="shared" si="62"/>
        <v/>
      </c>
      <c r="I280" s="96">
        <f t="shared" si="63"/>
        <v>0</v>
      </c>
      <c r="J280" s="76" t="str">
        <f t="shared" si="64"/>
        <v/>
      </c>
      <c r="K280" s="76" t="str">
        <f t="shared" si="65"/>
        <v/>
      </c>
      <c r="L280" s="76" t="str">
        <f t="shared" si="66"/>
        <v>0.00</v>
      </c>
      <c r="P280" s="76" t="str">
        <f t="shared" si="67"/>
        <v/>
      </c>
      <c r="Q280" s="76" t="str">
        <f t="shared" si="68"/>
        <v/>
      </c>
      <c r="R280" s="76" t="str">
        <f t="shared" si="69"/>
        <v/>
      </c>
      <c r="S280" s="76" t="str">
        <f t="shared" si="70"/>
        <v/>
      </c>
      <c r="T280" s="76" t="str">
        <f t="shared" si="71"/>
        <v/>
      </c>
      <c r="U280" s="76" t="str">
        <f t="shared" si="72"/>
        <v/>
      </c>
      <c r="X280" s="76">
        <f t="shared" si="73"/>
        <v>0</v>
      </c>
      <c r="Y280" s="76">
        <f t="shared" si="74"/>
        <v>1</v>
      </c>
      <c r="Z280" s="76" t="str">
        <f t="shared" si="75"/>
        <v>ok</v>
      </c>
      <c r="AA280" s="75" t="str">
        <f t="shared" si="76"/>
        <v>ok</v>
      </c>
    </row>
    <row r="281" spans="1:27" ht="50.1" customHeight="1" x14ac:dyDescent="0.2">
      <c r="A281" s="99">
        <v>278</v>
      </c>
      <c r="B281" s="100"/>
      <c r="C281" s="90"/>
      <c r="D281" s="105"/>
      <c r="E281" s="102"/>
      <c r="F281" s="103"/>
      <c r="G281" s="104"/>
      <c r="H281" s="95" t="str">
        <f t="shared" si="62"/>
        <v/>
      </c>
      <c r="I281" s="96">
        <f t="shared" si="63"/>
        <v>0</v>
      </c>
      <c r="J281" s="76" t="str">
        <f t="shared" si="64"/>
        <v/>
      </c>
      <c r="K281" s="76" t="str">
        <f t="shared" si="65"/>
        <v/>
      </c>
      <c r="L281" s="76" t="str">
        <f t="shared" si="66"/>
        <v>0.00</v>
      </c>
      <c r="P281" s="76" t="str">
        <f t="shared" si="67"/>
        <v/>
      </c>
      <c r="Q281" s="76" t="str">
        <f t="shared" si="68"/>
        <v/>
      </c>
      <c r="R281" s="76" t="str">
        <f t="shared" si="69"/>
        <v/>
      </c>
      <c r="S281" s="76" t="str">
        <f t="shared" si="70"/>
        <v/>
      </c>
      <c r="T281" s="76" t="str">
        <f t="shared" si="71"/>
        <v/>
      </c>
      <c r="U281" s="76" t="str">
        <f t="shared" si="72"/>
        <v/>
      </c>
      <c r="X281" s="76">
        <f t="shared" si="73"/>
        <v>0</v>
      </c>
      <c r="Y281" s="76">
        <f t="shared" si="74"/>
        <v>1</v>
      </c>
      <c r="Z281" s="76" t="str">
        <f t="shared" si="75"/>
        <v>ok</v>
      </c>
      <c r="AA281" s="75" t="str">
        <f t="shared" si="76"/>
        <v>ok</v>
      </c>
    </row>
    <row r="282" spans="1:27" ht="50.1" customHeight="1" x14ac:dyDescent="0.2">
      <c r="A282" s="99">
        <v>279</v>
      </c>
      <c r="B282" s="100"/>
      <c r="C282" s="90"/>
      <c r="D282" s="105"/>
      <c r="E282" s="102"/>
      <c r="F282" s="103"/>
      <c r="G282" s="104"/>
      <c r="H282" s="95" t="str">
        <f t="shared" si="62"/>
        <v/>
      </c>
      <c r="I282" s="96">
        <f t="shared" si="63"/>
        <v>0</v>
      </c>
      <c r="J282" s="76" t="str">
        <f t="shared" si="64"/>
        <v/>
      </c>
      <c r="K282" s="76" t="str">
        <f t="shared" si="65"/>
        <v/>
      </c>
      <c r="L282" s="76" t="str">
        <f t="shared" si="66"/>
        <v>0.00</v>
      </c>
      <c r="P282" s="76" t="str">
        <f t="shared" si="67"/>
        <v/>
      </c>
      <c r="Q282" s="76" t="str">
        <f t="shared" si="68"/>
        <v/>
      </c>
      <c r="R282" s="76" t="str">
        <f t="shared" si="69"/>
        <v/>
      </c>
      <c r="S282" s="76" t="str">
        <f t="shared" si="70"/>
        <v/>
      </c>
      <c r="T282" s="76" t="str">
        <f t="shared" si="71"/>
        <v/>
      </c>
      <c r="U282" s="76" t="str">
        <f t="shared" si="72"/>
        <v/>
      </c>
      <c r="X282" s="76">
        <f t="shared" si="73"/>
        <v>0</v>
      </c>
      <c r="Y282" s="76">
        <f t="shared" si="74"/>
        <v>1</v>
      </c>
      <c r="Z282" s="76" t="str">
        <f t="shared" si="75"/>
        <v>ok</v>
      </c>
      <c r="AA282" s="75" t="str">
        <f t="shared" si="76"/>
        <v>ok</v>
      </c>
    </row>
    <row r="283" spans="1:27" ht="50.1" customHeight="1" x14ac:dyDescent="0.2">
      <c r="A283" s="99">
        <v>280</v>
      </c>
      <c r="B283" s="100"/>
      <c r="C283" s="90"/>
      <c r="D283" s="105"/>
      <c r="E283" s="102"/>
      <c r="F283" s="103"/>
      <c r="G283" s="104"/>
      <c r="H283" s="95" t="str">
        <f t="shared" si="62"/>
        <v/>
      </c>
      <c r="I283" s="96">
        <f t="shared" si="63"/>
        <v>0</v>
      </c>
      <c r="J283" s="76" t="str">
        <f t="shared" si="64"/>
        <v/>
      </c>
      <c r="K283" s="76" t="str">
        <f t="shared" si="65"/>
        <v/>
      </c>
      <c r="L283" s="76" t="str">
        <f t="shared" si="66"/>
        <v>0.00</v>
      </c>
      <c r="P283" s="76" t="str">
        <f t="shared" si="67"/>
        <v/>
      </c>
      <c r="Q283" s="76" t="str">
        <f t="shared" si="68"/>
        <v/>
      </c>
      <c r="R283" s="76" t="str">
        <f t="shared" si="69"/>
        <v/>
      </c>
      <c r="S283" s="76" t="str">
        <f t="shared" si="70"/>
        <v/>
      </c>
      <c r="T283" s="76" t="str">
        <f t="shared" si="71"/>
        <v/>
      </c>
      <c r="U283" s="76" t="str">
        <f t="shared" si="72"/>
        <v/>
      </c>
      <c r="X283" s="76">
        <f t="shared" si="73"/>
        <v>0</v>
      </c>
      <c r="Y283" s="76">
        <f t="shared" si="74"/>
        <v>1</v>
      </c>
      <c r="Z283" s="76" t="str">
        <f t="shared" si="75"/>
        <v>ok</v>
      </c>
      <c r="AA283" s="75" t="str">
        <f t="shared" si="76"/>
        <v>ok</v>
      </c>
    </row>
    <row r="284" spans="1:27" ht="50.1" customHeight="1" x14ac:dyDescent="0.2">
      <c r="A284" s="99">
        <v>281</v>
      </c>
      <c r="B284" s="100"/>
      <c r="C284" s="90"/>
      <c r="D284" s="105"/>
      <c r="E284" s="102"/>
      <c r="F284" s="103"/>
      <c r="G284" s="104"/>
      <c r="H284" s="95" t="str">
        <f t="shared" si="62"/>
        <v/>
      </c>
      <c r="I284" s="96">
        <f t="shared" si="63"/>
        <v>0</v>
      </c>
      <c r="J284" s="76" t="str">
        <f t="shared" si="64"/>
        <v/>
      </c>
      <c r="K284" s="76" t="str">
        <f t="shared" si="65"/>
        <v/>
      </c>
      <c r="L284" s="76" t="str">
        <f t="shared" si="66"/>
        <v>0.00</v>
      </c>
      <c r="P284" s="76" t="str">
        <f t="shared" si="67"/>
        <v/>
      </c>
      <c r="Q284" s="76" t="str">
        <f t="shared" si="68"/>
        <v/>
      </c>
      <c r="R284" s="76" t="str">
        <f t="shared" si="69"/>
        <v/>
      </c>
      <c r="S284" s="76" t="str">
        <f t="shared" si="70"/>
        <v/>
      </c>
      <c r="T284" s="76" t="str">
        <f t="shared" si="71"/>
        <v/>
      </c>
      <c r="U284" s="76" t="str">
        <f t="shared" si="72"/>
        <v/>
      </c>
      <c r="X284" s="76">
        <f t="shared" si="73"/>
        <v>0</v>
      </c>
      <c r="Y284" s="76">
        <f t="shared" si="74"/>
        <v>1</v>
      </c>
      <c r="Z284" s="76" t="str">
        <f t="shared" si="75"/>
        <v>ok</v>
      </c>
      <c r="AA284" s="75" t="str">
        <f t="shared" si="76"/>
        <v>ok</v>
      </c>
    </row>
    <row r="285" spans="1:27" ht="50.1" customHeight="1" x14ac:dyDescent="0.2">
      <c r="A285" s="99">
        <v>282</v>
      </c>
      <c r="B285" s="100"/>
      <c r="C285" s="90"/>
      <c r="D285" s="105"/>
      <c r="E285" s="102"/>
      <c r="F285" s="103"/>
      <c r="G285" s="104"/>
      <c r="H285" s="95" t="str">
        <f t="shared" si="62"/>
        <v/>
      </c>
      <c r="I285" s="96">
        <f t="shared" si="63"/>
        <v>0</v>
      </c>
      <c r="J285" s="76" t="str">
        <f t="shared" si="64"/>
        <v/>
      </c>
      <c r="K285" s="76" t="str">
        <f t="shared" si="65"/>
        <v/>
      </c>
      <c r="L285" s="76" t="str">
        <f t="shared" si="66"/>
        <v>0.00</v>
      </c>
      <c r="P285" s="76" t="str">
        <f t="shared" si="67"/>
        <v/>
      </c>
      <c r="Q285" s="76" t="str">
        <f t="shared" si="68"/>
        <v/>
      </c>
      <c r="R285" s="76" t="str">
        <f t="shared" si="69"/>
        <v/>
      </c>
      <c r="S285" s="76" t="str">
        <f t="shared" si="70"/>
        <v/>
      </c>
      <c r="T285" s="76" t="str">
        <f t="shared" si="71"/>
        <v/>
      </c>
      <c r="U285" s="76" t="str">
        <f t="shared" si="72"/>
        <v/>
      </c>
      <c r="X285" s="76">
        <f t="shared" si="73"/>
        <v>0</v>
      </c>
      <c r="Y285" s="76">
        <f t="shared" si="74"/>
        <v>1</v>
      </c>
      <c r="Z285" s="76" t="str">
        <f t="shared" si="75"/>
        <v>ok</v>
      </c>
      <c r="AA285" s="75" t="str">
        <f t="shared" si="76"/>
        <v>ok</v>
      </c>
    </row>
    <row r="286" spans="1:27" ht="50.1" customHeight="1" x14ac:dyDescent="0.2">
      <c r="A286" s="99">
        <v>283</v>
      </c>
      <c r="B286" s="100"/>
      <c r="C286" s="90"/>
      <c r="D286" s="105"/>
      <c r="E286" s="102"/>
      <c r="F286" s="103"/>
      <c r="G286" s="104"/>
      <c r="H286" s="95" t="str">
        <f t="shared" si="62"/>
        <v/>
      </c>
      <c r="I286" s="96">
        <f t="shared" si="63"/>
        <v>0</v>
      </c>
      <c r="J286" s="76" t="str">
        <f t="shared" si="64"/>
        <v/>
      </c>
      <c r="K286" s="76" t="str">
        <f t="shared" si="65"/>
        <v/>
      </c>
      <c r="L286" s="76" t="str">
        <f t="shared" si="66"/>
        <v>0.00</v>
      </c>
      <c r="P286" s="76" t="str">
        <f t="shared" si="67"/>
        <v/>
      </c>
      <c r="Q286" s="76" t="str">
        <f t="shared" si="68"/>
        <v/>
      </c>
      <c r="R286" s="76" t="str">
        <f t="shared" si="69"/>
        <v/>
      </c>
      <c r="S286" s="76" t="str">
        <f t="shared" si="70"/>
        <v/>
      </c>
      <c r="T286" s="76" t="str">
        <f t="shared" si="71"/>
        <v/>
      </c>
      <c r="U286" s="76" t="str">
        <f t="shared" si="72"/>
        <v/>
      </c>
      <c r="X286" s="76">
        <f t="shared" si="73"/>
        <v>0</v>
      </c>
      <c r="Y286" s="76">
        <f t="shared" si="74"/>
        <v>1</v>
      </c>
      <c r="Z286" s="76" t="str">
        <f t="shared" si="75"/>
        <v>ok</v>
      </c>
      <c r="AA286" s="75" t="str">
        <f t="shared" si="76"/>
        <v>ok</v>
      </c>
    </row>
    <row r="287" spans="1:27" ht="50.1" customHeight="1" x14ac:dyDescent="0.2">
      <c r="A287" s="99">
        <v>284</v>
      </c>
      <c r="B287" s="100"/>
      <c r="C287" s="90"/>
      <c r="D287" s="105"/>
      <c r="E287" s="102"/>
      <c r="F287" s="103"/>
      <c r="G287" s="104"/>
      <c r="H287" s="95" t="str">
        <f t="shared" si="62"/>
        <v/>
      </c>
      <c r="I287" s="96">
        <f t="shared" si="63"/>
        <v>0</v>
      </c>
      <c r="J287" s="76" t="str">
        <f t="shared" si="64"/>
        <v/>
      </c>
      <c r="K287" s="76" t="str">
        <f t="shared" si="65"/>
        <v/>
      </c>
      <c r="L287" s="76" t="str">
        <f t="shared" si="66"/>
        <v>0.00</v>
      </c>
      <c r="P287" s="76" t="str">
        <f t="shared" si="67"/>
        <v/>
      </c>
      <c r="Q287" s="76" t="str">
        <f t="shared" si="68"/>
        <v/>
      </c>
      <c r="R287" s="76" t="str">
        <f t="shared" si="69"/>
        <v/>
      </c>
      <c r="S287" s="76" t="str">
        <f t="shared" si="70"/>
        <v/>
      </c>
      <c r="T287" s="76" t="str">
        <f t="shared" si="71"/>
        <v/>
      </c>
      <c r="U287" s="76" t="str">
        <f t="shared" si="72"/>
        <v/>
      </c>
      <c r="X287" s="76">
        <f t="shared" si="73"/>
        <v>0</v>
      </c>
      <c r="Y287" s="76">
        <f t="shared" si="74"/>
        <v>1</v>
      </c>
      <c r="Z287" s="76" t="str">
        <f t="shared" si="75"/>
        <v>ok</v>
      </c>
      <c r="AA287" s="75" t="str">
        <f t="shared" si="76"/>
        <v>ok</v>
      </c>
    </row>
    <row r="288" spans="1:27" ht="50.1" customHeight="1" x14ac:dyDescent="0.2">
      <c r="A288" s="99">
        <v>285</v>
      </c>
      <c r="B288" s="100"/>
      <c r="C288" s="90"/>
      <c r="D288" s="105"/>
      <c r="E288" s="102"/>
      <c r="F288" s="103"/>
      <c r="G288" s="104"/>
      <c r="H288" s="95" t="str">
        <f t="shared" si="62"/>
        <v/>
      </c>
      <c r="I288" s="96">
        <f t="shared" si="63"/>
        <v>0</v>
      </c>
      <c r="J288" s="76" t="str">
        <f t="shared" si="64"/>
        <v/>
      </c>
      <c r="K288" s="76" t="str">
        <f t="shared" si="65"/>
        <v/>
      </c>
      <c r="L288" s="76" t="str">
        <f t="shared" si="66"/>
        <v>0.00</v>
      </c>
      <c r="P288" s="76" t="str">
        <f t="shared" si="67"/>
        <v/>
      </c>
      <c r="Q288" s="76" t="str">
        <f t="shared" si="68"/>
        <v/>
      </c>
      <c r="R288" s="76" t="str">
        <f t="shared" si="69"/>
        <v/>
      </c>
      <c r="S288" s="76" t="str">
        <f t="shared" si="70"/>
        <v/>
      </c>
      <c r="T288" s="76" t="str">
        <f t="shared" si="71"/>
        <v/>
      </c>
      <c r="U288" s="76" t="str">
        <f t="shared" si="72"/>
        <v/>
      </c>
      <c r="X288" s="76">
        <f t="shared" si="73"/>
        <v>0</v>
      </c>
      <c r="Y288" s="76">
        <f t="shared" si="74"/>
        <v>1</v>
      </c>
      <c r="Z288" s="76" t="str">
        <f t="shared" si="75"/>
        <v>ok</v>
      </c>
      <c r="AA288" s="75" t="str">
        <f t="shared" si="76"/>
        <v>ok</v>
      </c>
    </row>
    <row r="289" spans="1:27" ht="50.1" customHeight="1" x14ac:dyDescent="0.2">
      <c r="A289" s="99">
        <v>286</v>
      </c>
      <c r="B289" s="100"/>
      <c r="C289" s="90"/>
      <c r="D289" s="105"/>
      <c r="E289" s="102"/>
      <c r="F289" s="103"/>
      <c r="G289" s="104"/>
      <c r="H289" s="95" t="str">
        <f t="shared" si="62"/>
        <v/>
      </c>
      <c r="I289" s="96">
        <f t="shared" si="63"/>
        <v>0</v>
      </c>
      <c r="J289" s="76" t="str">
        <f t="shared" si="64"/>
        <v/>
      </c>
      <c r="K289" s="76" t="str">
        <f t="shared" si="65"/>
        <v/>
      </c>
      <c r="L289" s="76" t="str">
        <f t="shared" si="66"/>
        <v>0.00</v>
      </c>
      <c r="P289" s="76" t="str">
        <f t="shared" si="67"/>
        <v/>
      </c>
      <c r="Q289" s="76" t="str">
        <f t="shared" si="68"/>
        <v/>
      </c>
      <c r="R289" s="76" t="str">
        <f t="shared" si="69"/>
        <v/>
      </c>
      <c r="S289" s="76" t="str">
        <f t="shared" si="70"/>
        <v/>
      </c>
      <c r="T289" s="76" t="str">
        <f t="shared" si="71"/>
        <v/>
      </c>
      <c r="U289" s="76" t="str">
        <f t="shared" si="72"/>
        <v/>
      </c>
      <c r="X289" s="76">
        <f t="shared" si="73"/>
        <v>0</v>
      </c>
      <c r="Y289" s="76">
        <f t="shared" si="74"/>
        <v>1</v>
      </c>
      <c r="Z289" s="76" t="str">
        <f t="shared" si="75"/>
        <v>ok</v>
      </c>
      <c r="AA289" s="75" t="str">
        <f t="shared" si="76"/>
        <v>ok</v>
      </c>
    </row>
    <row r="290" spans="1:27" ht="50.1" customHeight="1" x14ac:dyDescent="0.2">
      <c r="A290" s="99">
        <v>287</v>
      </c>
      <c r="B290" s="100"/>
      <c r="C290" s="90"/>
      <c r="D290" s="105"/>
      <c r="E290" s="102"/>
      <c r="F290" s="103"/>
      <c r="G290" s="104"/>
      <c r="H290" s="95" t="str">
        <f t="shared" si="62"/>
        <v/>
      </c>
      <c r="I290" s="96">
        <f t="shared" si="63"/>
        <v>0</v>
      </c>
      <c r="J290" s="76" t="str">
        <f t="shared" si="64"/>
        <v/>
      </c>
      <c r="K290" s="76" t="str">
        <f t="shared" si="65"/>
        <v/>
      </c>
      <c r="L290" s="76" t="str">
        <f t="shared" si="66"/>
        <v>0.00</v>
      </c>
      <c r="P290" s="76" t="str">
        <f t="shared" si="67"/>
        <v/>
      </c>
      <c r="Q290" s="76" t="str">
        <f t="shared" si="68"/>
        <v/>
      </c>
      <c r="R290" s="76" t="str">
        <f t="shared" si="69"/>
        <v/>
      </c>
      <c r="S290" s="76" t="str">
        <f t="shared" si="70"/>
        <v/>
      </c>
      <c r="T290" s="76" t="str">
        <f t="shared" si="71"/>
        <v/>
      </c>
      <c r="U290" s="76" t="str">
        <f t="shared" si="72"/>
        <v/>
      </c>
      <c r="X290" s="76">
        <f t="shared" si="73"/>
        <v>0</v>
      </c>
      <c r="Y290" s="76">
        <f t="shared" si="74"/>
        <v>1</v>
      </c>
      <c r="Z290" s="76" t="str">
        <f t="shared" si="75"/>
        <v>ok</v>
      </c>
      <c r="AA290" s="75" t="str">
        <f t="shared" si="76"/>
        <v>ok</v>
      </c>
    </row>
    <row r="291" spans="1:27" ht="50.1" customHeight="1" x14ac:dyDescent="0.2">
      <c r="A291" s="99">
        <v>288</v>
      </c>
      <c r="B291" s="100"/>
      <c r="C291" s="90"/>
      <c r="D291" s="105"/>
      <c r="E291" s="102"/>
      <c r="F291" s="103"/>
      <c r="G291" s="104"/>
      <c r="H291" s="95" t="str">
        <f t="shared" si="62"/>
        <v/>
      </c>
      <c r="I291" s="96">
        <f t="shared" si="63"/>
        <v>0</v>
      </c>
      <c r="J291" s="76" t="str">
        <f t="shared" si="64"/>
        <v/>
      </c>
      <c r="K291" s="76" t="str">
        <f t="shared" si="65"/>
        <v/>
      </c>
      <c r="L291" s="76" t="str">
        <f t="shared" si="66"/>
        <v>0.00</v>
      </c>
      <c r="P291" s="76" t="str">
        <f t="shared" si="67"/>
        <v/>
      </c>
      <c r="Q291" s="76" t="str">
        <f t="shared" si="68"/>
        <v/>
      </c>
      <c r="R291" s="76" t="str">
        <f t="shared" si="69"/>
        <v/>
      </c>
      <c r="S291" s="76" t="str">
        <f t="shared" si="70"/>
        <v/>
      </c>
      <c r="T291" s="76" t="str">
        <f t="shared" si="71"/>
        <v/>
      </c>
      <c r="U291" s="76" t="str">
        <f t="shared" si="72"/>
        <v/>
      </c>
      <c r="X291" s="76">
        <f t="shared" si="73"/>
        <v>0</v>
      </c>
      <c r="Y291" s="76">
        <f t="shared" si="74"/>
        <v>1</v>
      </c>
      <c r="Z291" s="76" t="str">
        <f t="shared" si="75"/>
        <v>ok</v>
      </c>
      <c r="AA291" s="75" t="str">
        <f t="shared" si="76"/>
        <v>ok</v>
      </c>
    </row>
    <row r="292" spans="1:27" ht="50.1" customHeight="1" x14ac:dyDescent="0.2">
      <c r="A292" s="99">
        <v>289</v>
      </c>
      <c r="B292" s="100"/>
      <c r="C292" s="90"/>
      <c r="D292" s="105"/>
      <c r="E292" s="102"/>
      <c r="F292" s="103"/>
      <c r="G292" s="104"/>
      <c r="H292" s="95" t="str">
        <f t="shared" si="62"/>
        <v/>
      </c>
      <c r="I292" s="96">
        <f t="shared" si="63"/>
        <v>0</v>
      </c>
      <c r="J292" s="76" t="str">
        <f t="shared" si="64"/>
        <v/>
      </c>
      <c r="K292" s="76" t="str">
        <f t="shared" si="65"/>
        <v/>
      </c>
      <c r="L292" s="76" t="str">
        <f t="shared" si="66"/>
        <v>0.00</v>
      </c>
      <c r="P292" s="76" t="str">
        <f t="shared" si="67"/>
        <v/>
      </c>
      <c r="Q292" s="76" t="str">
        <f t="shared" si="68"/>
        <v/>
      </c>
      <c r="R292" s="76" t="str">
        <f t="shared" si="69"/>
        <v/>
      </c>
      <c r="S292" s="76" t="str">
        <f t="shared" si="70"/>
        <v/>
      </c>
      <c r="T292" s="76" t="str">
        <f t="shared" si="71"/>
        <v/>
      </c>
      <c r="U292" s="76" t="str">
        <f t="shared" si="72"/>
        <v/>
      </c>
      <c r="X292" s="76">
        <f t="shared" si="73"/>
        <v>0</v>
      </c>
      <c r="Y292" s="76">
        <f t="shared" si="74"/>
        <v>1</v>
      </c>
      <c r="Z292" s="76" t="str">
        <f t="shared" si="75"/>
        <v>ok</v>
      </c>
      <c r="AA292" s="75" t="str">
        <f t="shared" si="76"/>
        <v>ok</v>
      </c>
    </row>
    <row r="293" spans="1:27" ht="50.1" customHeight="1" x14ac:dyDescent="0.2">
      <c r="A293" s="99">
        <v>290</v>
      </c>
      <c r="B293" s="100"/>
      <c r="C293" s="90"/>
      <c r="D293" s="105"/>
      <c r="E293" s="102"/>
      <c r="F293" s="103"/>
      <c r="G293" s="104"/>
      <c r="H293" s="95" t="str">
        <f t="shared" si="62"/>
        <v/>
      </c>
      <c r="I293" s="96">
        <f t="shared" si="63"/>
        <v>0</v>
      </c>
      <c r="J293" s="76" t="str">
        <f t="shared" si="64"/>
        <v/>
      </c>
      <c r="K293" s="76" t="str">
        <f t="shared" si="65"/>
        <v/>
      </c>
      <c r="L293" s="76" t="str">
        <f t="shared" si="66"/>
        <v>0.00</v>
      </c>
      <c r="P293" s="76" t="str">
        <f t="shared" si="67"/>
        <v/>
      </c>
      <c r="Q293" s="76" t="str">
        <f t="shared" si="68"/>
        <v/>
      </c>
      <c r="R293" s="76" t="str">
        <f t="shared" si="69"/>
        <v/>
      </c>
      <c r="S293" s="76" t="str">
        <f t="shared" si="70"/>
        <v/>
      </c>
      <c r="T293" s="76" t="str">
        <f t="shared" si="71"/>
        <v/>
      </c>
      <c r="U293" s="76" t="str">
        <f t="shared" si="72"/>
        <v/>
      </c>
      <c r="X293" s="76">
        <f t="shared" si="73"/>
        <v>0</v>
      </c>
      <c r="Y293" s="76">
        <f t="shared" si="74"/>
        <v>1</v>
      </c>
      <c r="Z293" s="76" t="str">
        <f t="shared" si="75"/>
        <v>ok</v>
      </c>
      <c r="AA293" s="75" t="str">
        <f t="shared" si="76"/>
        <v>ok</v>
      </c>
    </row>
    <row r="294" spans="1:27" ht="50.1" customHeight="1" x14ac:dyDescent="0.2">
      <c r="A294" s="99">
        <v>291</v>
      </c>
      <c r="B294" s="100"/>
      <c r="C294" s="90"/>
      <c r="D294" s="105"/>
      <c r="E294" s="102"/>
      <c r="F294" s="103"/>
      <c r="G294" s="104"/>
      <c r="H294" s="95" t="str">
        <f t="shared" si="62"/>
        <v/>
      </c>
      <c r="I294" s="96">
        <f t="shared" si="63"/>
        <v>0</v>
      </c>
      <c r="J294" s="76" t="str">
        <f t="shared" si="64"/>
        <v/>
      </c>
      <c r="K294" s="76" t="str">
        <f t="shared" si="65"/>
        <v/>
      </c>
      <c r="L294" s="76" t="str">
        <f t="shared" si="66"/>
        <v>0.00</v>
      </c>
      <c r="P294" s="76" t="str">
        <f t="shared" si="67"/>
        <v/>
      </c>
      <c r="Q294" s="76" t="str">
        <f t="shared" si="68"/>
        <v/>
      </c>
      <c r="R294" s="76" t="str">
        <f t="shared" si="69"/>
        <v/>
      </c>
      <c r="S294" s="76" t="str">
        <f t="shared" si="70"/>
        <v/>
      </c>
      <c r="T294" s="76" t="str">
        <f t="shared" si="71"/>
        <v/>
      </c>
      <c r="U294" s="76" t="str">
        <f t="shared" si="72"/>
        <v/>
      </c>
      <c r="X294" s="76">
        <f t="shared" si="73"/>
        <v>0</v>
      </c>
      <c r="Y294" s="76">
        <f t="shared" si="74"/>
        <v>1</v>
      </c>
      <c r="Z294" s="76" t="str">
        <f t="shared" si="75"/>
        <v>ok</v>
      </c>
      <c r="AA294" s="75" t="str">
        <f t="shared" si="76"/>
        <v>ok</v>
      </c>
    </row>
    <row r="295" spans="1:27" ht="50.1" customHeight="1" x14ac:dyDescent="0.2">
      <c r="A295" s="99">
        <v>292</v>
      </c>
      <c r="B295" s="100"/>
      <c r="C295" s="90"/>
      <c r="D295" s="105"/>
      <c r="E295" s="102"/>
      <c r="F295" s="103"/>
      <c r="G295" s="104"/>
      <c r="H295" s="95" t="str">
        <f t="shared" si="62"/>
        <v/>
      </c>
      <c r="I295" s="96">
        <f t="shared" si="63"/>
        <v>0</v>
      </c>
      <c r="J295" s="76" t="str">
        <f t="shared" si="64"/>
        <v/>
      </c>
      <c r="K295" s="76" t="str">
        <f t="shared" si="65"/>
        <v/>
      </c>
      <c r="L295" s="76" t="str">
        <f t="shared" si="66"/>
        <v>0.00</v>
      </c>
      <c r="P295" s="76" t="str">
        <f t="shared" si="67"/>
        <v/>
      </c>
      <c r="Q295" s="76" t="str">
        <f t="shared" si="68"/>
        <v/>
      </c>
      <c r="R295" s="76" t="str">
        <f t="shared" si="69"/>
        <v/>
      </c>
      <c r="S295" s="76" t="str">
        <f t="shared" si="70"/>
        <v/>
      </c>
      <c r="T295" s="76" t="str">
        <f t="shared" si="71"/>
        <v/>
      </c>
      <c r="U295" s="76" t="str">
        <f t="shared" si="72"/>
        <v/>
      </c>
      <c r="X295" s="76">
        <f t="shared" si="73"/>
        <v>0</v>
      </c>
      <c r="Y295" s="76">
        <f t="shared" si="74"/>
        <v>1</v>
      </c>
      <c r="Z295" s="76" t="str">
        <f t="shared" si="75"/>
        <v>ok</v>
      </c>
      <c r="AA295" s="75" t="str">
        <f t="shared" si="76"/>
        <v>ok</v>
      </c>
    </row>
    <row r="296" spans="1:27" ht="50.1" customHeight="1" x14ac:dyDescent="0.2">
      <c r="A296" s="99">
        <v>293</v>
      </c>
      <c r="B296" s="100"/>
      <c r="C296" s="90"/>
      <c r="D296" s="105"/>
      <c r="E296" s="102"/>
      <c r="F296" s="103"/>
      <c r="G296" s="104"/>
      <c r="H296" s="95" t="str">
        <f t="shared" si="62"/>
        <v/>
      </c>
      <c r="I296" s="96">
        <f t="shared" si="63"/>
        <v>0</v>
      </c>
      <c r="J296" s="76" t="str">
        <f t="shared" si="64"/>
        <v/>
      </c>
      <c r="K296" s="76" t="str">
        <f t="shared" si="65"/>
        <v/>
      </c>
      <c r="L296" s="76" t="str">
        <f t="shared" si="66"/>
        <v>0.00</v>
      </c>
      <c r="P296" s="76" t="str">
        <f t="shared" si="67"/>
        <v/>
      </c>
      <c r="Q296" s="76" t="str">
        <f t="shared" si="68"/>
        <v/>
      </c>
      <c r="R296" s="76" t="str">
        <f t="shared" si="69"/>
        <v/>
      </c>
      <c r="S296" s="76" t="str">
        <f t="shared" si="70"/>
        <v/>
      </c>
      <c r="T296" s="76" t="str">
        <f t="shared" si="71"/>
        <v/>
      </c>
      <c r="U296" s="76" t="str">
        <f t="shared" si="72"/>
        <v/>
      </c>
      <c r="X296" s="76">
        <f t="shared" si="73"/>
        <v>0</v>
      </c>
      <c r="Y296" s="76">
        <f t="shared" si="74"/>
        <v>1</v>
      </c>
      <c r="Z296" s="76" t="str">
        <f t="shared" si="75"/>
        <v>ok</v>
      </c>
      <c r="AA296" s="75" t="str">
        <f t="shared" si="76"/>
        <v>ok</v>
      </c>
    </row>
    <row r="297" spans="1:27" ht="50.1" customHeight="1" x14ac:dyDescent="0.2">
      <c r="A297" s="99">
        <v>294</v>
      </c>
      <c r="B297" s="100"/>
      <c r="C297" s="90"/>
      <c r="D297" s="105"/>
      <c r="E297" s="102"/>
      <c r="F297" s="103"/>
      <c r="G297" s="104"/>
      <c r="H297" s="95" t="str">
        <f t="shared" si="62"/>
        <v/>
      </c>
      <c r="I297" s="96">
        <f t="shared" si="63"/>
        <v>0</v>
      </c>
      <c r="J297" s="76" t="str">
        <f t="shared" si="64"/>
        <v/>
      </c>
      <c r="K297" s="76" t="str">
        <f t="shared" si="65"/>
        <v/>
      </c>
      <c r="L297" s="76" t="str">
        <f t="shared" si="66"/>
        <v>0.00</v>
      </c>
      <c r="P297" s="76" t="str">
        <f t="shared" si="67"/>
        <v/>
      </c>
      <c r="Q297" s="76" t="str">
        <f t="shared" si="68"/>
        <v/>
      </c>
      <c r="R297" s="76" t="str">
        <f t="shared" si="69"/>
        <v/>
      </c>
      <c r="S297" s="76" t="str">
        <f t="shared" si="70"/>
        <v/>
      </c>
      <c r="T297" s="76" t="str">
        <f t="shared" si="71"/>
        <v/>
      </c>
      <c r="U297" s="76" t="str">
        <f t="shared" si="72"/>
        <v/>
      </c>
      <c r="X297" s="76">
        <f t="shared" si="73"/>
        <v>0</v>
      </c>
      <c r="Y297" s="76">
        <f t="shared" si="74"/>
        <v>1</v>
      </c>
      <c r="Z297" s="76" t="str">
        <f t="shared" si="75"/>
        <v>ok</v>
      </c>
      <c r="AA297" s="75" t="str">
        <f t="shared" si="76"/>
        <v>ok</v>
      </c>
    </row>
    <row r="298" spans="1:27" ht="50.1" customHeight="1" x14ac:dyDescent="0.2">
      <c r="A298" s="99">
        <v>295</v>
      </c>
      <c r="B298" s="100"/>
      <c r="C298" s="90"/>
      <c r="D298" s="105"/>
      <c r="E298" s="102"/>
      <c r="F298" s="103"/>
      <c r="G298" s="104"/>
      <c r="H298" s="95" t="str">
        <f t="shared" si="62"/>
        <v/>
      </c>
      <c r="I298" s="96">
        <f t="shared" si="63"/>
        <v>0</v>
      </c>
      <c r="J298" s="76" t="str">
        <f t="shared" si="64"/>
        <v/>
      </c>
      <c r="K298" s="76" t="str">
        <f t="shared" si="65"/>
        <v/>
      </c>
      <c r="L298" s="76" t="str">
        <f t="shared" si="66"/>
        <v>0.00</v>
      </c>
      <c r="P298" s="76" t="str">
        <f t="shared" si="67"/>
        <v/>
      </c>
      <c r="Q298" s="76" t="str">
        <f t="shared" si="68"/>
        <v/>
      </c>
      <c r="R298" s="76" t="str">
        <f t="shared" si="69"/>
        <v/>
      </c>
      <c r="S298" s="76" t="str">
        <f t="shared" si="70"/>
        <v/>
      </c>
      <c r="T298" s="76" t="str">
        <f t="shared" si="71"/>
        <v/>
      </c>
      <c r="U298" s="76" t="str">
        <f t="shared" si="72"/>
        <v/>
      </c>
      <c r="X298" s="76">
        <f t="shared" si="73"/>
        <v>0</v>
      </c>
      <c r="Y298" s="76">
        <f t="shared" si="74"/>
        <v>1</v>
      </c>
      <c r="Z298" s="76" t="str">
        <f t="shared" si="75"/>
        <v>ok</v>
      </c>
      <c r="AA298" s="75" t="str">
        <f t="shared" si="76"/>
        <v>ok</v>
      </c>
    </row>
    <row r="299" spans="1:27" ht="50.1" customHeight="1" x14ac:dyDescent="0.2">
      <c r="A299" s="99">
        <v>296</v>
      </c>
      <c r="B299" s="100"/>
      <c r="C299" s="90"/>
      <c r="D299" s="105"/>
      <c r="E299" s="102"/>
      <c r="F299" s="103"/>
      <c r="G299" s="104"/>
      <c r="H299" s="95" t="str">
        <f t="shared" si="62"/>
        <v/>
      </c>
      <c r="I299" s="96">
        <f t="shared" si="63"/>
        <v>0</v>
      </c>
      <c r="J299" s="76" t="str">
        <f t="shared" si="64"/>
        <v/>
      </c>
      <c r="K299" s="76" t="str">
        <f t="shared" si="65"/>
        <v/>
      </c>
      <c r="L299" s="76" t="str">
        <f t="shared" si="66"/>
        <v>0.00</v>
      </c>
      <c r="P299" s="76" t="str">
        <f t="shared" si="67"/>
        <v/>
      </c>
      <c r="Q299" s="76" t="str">
        <f t="shared" si="68"/>
        <v/>
      </c>
      <c r="R299" s="76" t="str">
        <f t="shared" si="69"/>
        <v/>
      </c>
      <c r="S299" s="76" t="str">
        <f t="shared" si="70"/>
        <v/>
      </c>
      <c r="T299" s="76" t="str">
        <f t="shared" si="71"/>
        <v/>
      </c>
      <c r="U299" s="76" t="str">
        <f t="shared" si="72"/>
        <v/>
      </c>
      <c r="X299" s="76">
        <f t="shared" si="73"/>
        <v>0</v>
      </c>
      <c r="Y299" s="76">
        <f t="shared" si="74"/>
        <v>1</v>
      </c>
      <c r="Z299" s="76" t="str">
        <f t="shared" si="75"/>
        <v>ok</v>
      </c>
      <c r="AA299" s="75" t="str">
        <f t="shared" si="76"/>
        <v>ok</v>
      </c>
    </row>
    <row r="300" spans="1:27" ht="50.1" customHeight="1" x14ac:dyDescent="0.2">
      <c r="A300" s="99">
        <v>297</v>
      </c>
      <c r="B300" s="100"/>
      <c r="C300" s="90"/>
      <c r="D300" s="105"/>
      <c r="E300" s="102"/>
      <c r="F300" s="103"/>
      <c r="G300" s="104"/>
      <c r="H300" s="95" t="str">
        <f t="shared" si="62"/>
        <v/>
      </c>
      <c r="I300" s="96">
        <f t="shared" si="63"/>
        <v>0</v>
      </c>
      <c r="J300" s="76" t="str">
        <f t="shared" si="64"/>
        <v/>
      </c>
      <c r="K300" s="76" t="str">
        <f t="shared" si="65"/>
        <v/>
      </c>
      <c r="L300" s="76" t="str">
        <f t="shared" si="66"/>
        <v>0.00</v>
      </c>
      <c r="P300" s="76" t="str">
        <f t="shared" si="67"/>
        <v/>
      </c>
      <c r="Q300" s="76" t="str">
        <f t="shared" si="68"/>
        <v/>
      </c>
      <c r="R300" s="76" t="str">
        <f t="shared" si="69"/>
        <v/>
      </c>
      <c r="S300" s="76" t="str">
        <f t="shared" si="70"/>
        <v/>
      </c>
      <c r="T300" s="76" t="str">
        <f t="shared" si="71"/>
        <v/>
      </c>
      <c r="U300" s="76" t="str">
        <f t="shared" si="72"/>
        <v/>
      </c>
      <c r="X300" s="76">
        <f t="shared" si="73"/>
        <v>0</v>
      </c>
      <c r="Y300" s="76">
        <f t="shared" si="74"/>
        <v>1</v>
      </c>
      <c r="Z300" s="76" t="str">
        <f t="shared" si="75"/>
        <v>ok</v>
      </c>
      <c r="AA300" s="75" t="str">
        <f t="shared" si="76"/>
        <v>ok</v>
      </c>
    </row>
    <row r="301" spans="1:27" ht="50.1" customHeight="1" x14ac:dyDescent="0.2">
      <c r="A301" s="99">
        <v>298</v>
      </c>
      <c r="B301" s="100"/>
      <c r="C301" s="90"/>
      <c r="D301" s="105"/>
      <c r="E301" s="102"/>
      <c r="F301" s="103"/>
      <c r="G301" s="104"/>
      <c r="H301" s="95" t="str">
        <f t="shared" si="62"/>
        <v/>
      </c>
      <c r="I301" s="96">
        <f t="shared" si="63"/>
        <v>0</v>
      </c>
      <c r="J301" s="76" t="str">
        <f t="shared" si="64"/>
        <v/>
      </c>
      <c r="K301" s="76" t="str">
        <f t="shared" si="65"/>
        <v/>
      </c>
      <c r="L301" s="76" t="str">
        <f t="shared" si="66"/>
        <v>0.00</v>
      </c>
      <c r="P301" s="76" t="str">
        <f t="shared" si="67"/>
        <v/>
      </c>
      <c r="Q301" s="76" t="str">
        <f t="shared" si="68"/>
        <v/>
      </c>
      <c r="R301" s="76" t="str">
        <f t="shared" si="69"/>
        <v/>
      </c>
      <c r="S301" s="76" t="str">
        <f t="shared" si="70"/>
        <v/>
      </c>
      <c r="T301" s="76" t="str">
        <f t="shared" si="71"/>
        <v/>
      </c>
      <c r="U301" s="76" t="str">
        <f t="shared" si="72"/>
        <v/>
      </c>
      <c r="X301" s="76">
        <f t="shared" si="73"/>
        <v>0</v>
      </c>
      <c r="Y301" s="76">
        <f t="shared" si="74"/>
        <v>1</v>
      </c>
      <c r="Z301" s="76" t="str">
        <f t="shared" si="75"/>
        <v>ok</v>
      </c>
      <c r="AA301" s="75" t="str">
        <f t="shared" si="76"/>
        <v>ok</v>
      </c>
    </row>
    <row r="302" spans="1:27" ht="50.1" customHeight="1" x14ac:dyDescent="0.2">
      <c r="A302" s="99">
        <v>299</v>
      </c>
      <c r="B302" s="100"/>
      <c r="C302" s="90"/>
      <c r="D302" s="105"/>
      <c r="E302" s="102"/>
      <c r="F302" s="103"/>
      <c r="G302" s="104"/>
      <c r="H302" s="95" t="str">
        <f t="shared" si="62"/>
        <v/>
      </c>
      <c r="I302" s="96">
        <f t="shared" si="63"/>
        <v>0</v>
      </c>
      <c r="J302" s="76" t="str">
        <f t="shared" si="64"/>
        <v/>
      </c>
      <c r="K302" s="76" t="str">
        <f t="shared" si="65"/>
        <v/>
      </c>
      <c r="L302" s="76" t="str">
        <f t="shared" si="66"/>
        <v>0.00</v>
      </c>
      <c r="P302" s="76" t="str">
        <f t="shared" si="67"/>
        <v/>
      </c>
      <c r="Q302" s="76" t="str">
        <f t="shared" si="68"/>
        <v/>
      </c>
      <c r="R302" s="76" t="str">
        <f t="shared" si="69"/>
        <v/>
      </c>
      <c r="S302" s="76" t="str">
        <f t="shared" si="70"/>
        <v/>
      </c>
      <c r="T302" s="76" t="str">
        <f t="shared" si="71"/>
        <v/>
      </c>
      <c r="U302" s="76" t="str">
        <f t="shared" si="72"/>
        <v/>
      </c>
      <c r="X302" s="76">
        <f t="shared" si="73"/>
        <v>0</v>
      </c>
      <c r="Y302" s="76">
        <f t="shared" si="74"/>
        <v>1</v>
      </c>
      <c r="Z302" s="76" t="str">
        <f t="shared" si="75"/>
        <v>ok</v>
      </c>
      <c r="AA302" s="75" t="str">
        <f t="shared" si="76"/>
        <v>ok</v>
      </c>
    </row>
    <row r="303" spans="1:27" ht="50.1" customHeight="1" x14ac:dyDescent="0.2">
      <c r="A303" s="99">
        <v>300</v>
      </c>
      <c r="B303" s="100"/>
      <c r="C303" s="90"/>
      <c r="D303" s="105"/>
      <c r="E303" s="102"/>
      <c r="F303" s="103"/>
      <c r="G303" s="104"/>
      <c r="H303" s="95" t="str">
        <f t="shared" si="62"/>
        <v/>
      </c>
      <c r="I303" s="96">
        <f t="shared" si="63"/>
        <v>0</v>
      </c>
      <c r="J303" s="76" t="str">
        <f t="shared" si="64"/>
        <v/>
      </c>
      <c r="K303" s="76" t="str">
        <f t="shared" si="65"/>
        <v/>
      </c>
      <c r="L303" s="76" t="str">
        <f t="shared" si="66"/>
        <v>0.00</v>
      </c>
      <c r="P303" s="76" t="str">
        <f t="shared" si="67"/>
        <v/>
      </c>
      <c r="Q303" s="76" t="str">
        <f t="shared" si="68"/>
        <v/>
      </c>
      <c r="R303" s="76" t="str">
        <f t="shared" si="69"/>
        <v/>
      </c>
      <c r="S303" s="76" t="str">
        <f t="shared" si="70"/>
        <v/>
      </c>
      <c r="T303" s="76" t="str">
        <f t="shared" si="71"/>
        <v/>
      </c>
      <c r="U303" s="76" t="str">
        <f t="shared" si="72"/>
        <v/>
      </c>
      <c r="X303" s="76">
        <f t="shared" si="73"/>
        <v>0</v>
      </c>
      <c r="Y303" s="76">
        <f t="shared" si="74"/>
        <v>1</v>
      </c>
      <c r="Z303" s="76" t="str">
        <f t="shared" si="75"/>
        <v>ok</v>
      </c>
      <c r="AA303" s="75" t="str">
        <f t="shared" si="76"/>
        <v>ok</v>
      </c>
    </row>
    <row r="304" spans="1:27" ht="50.1" customHeight="1" x14ac:dyDescent="0.2">
      <c r="A304" s="99">
        <v>301</v>
      </c>
      <c r="B304" s="100"/>
      <c r="C304" s="90"/>
      <c r="D304" s="105"/>
      <c r="E304" s="102"/>
      <c r="F304" s="103"/>
      <c r="G304" s="104"/>
      <c r="H304" s="95" t="str">
        <f t="shared" si="62"/>
        <v/>
      </c>
      <c r="I304" s="96">
        <f t="shared" si="63"/>
        <v>0</v>
      </c>
      <c r="J304" s="76" t="str">
        <f t="shared" si="64"/>
        <v/>
      </c>
      <c r="K304" s="76" t="str">
        <f t="shared" si="65"/>
        <v/>
      </c>
      <c r="L304" s="76" t="str">
        <f t="shared" si="66"/>
        <v>0.00</v>
      </c>
      <c r="P304" s="76" t="str">
        <f t="shared" si="67"/>
        <v/>
      </c>
      <c r="Q304" s="76" t="str">
        <f t="shared" si="68"/>
        <v/>
      </c>
      <c r="R304" s="76" t="str">
        <f t="shared" si="69"/>
        <v/>
      </c>
      <c r="S304" s="76" t="str">
        <f t="shared" si="70"/>
        <v/>
      </c>
      <c r="T304" s="76" t="str">
        <f t="shared" si="71"/>
        <v/>
      </c>
      <c r="U304" s="76" t="str">
        <f t="shared" si="72"/>
        <v/>
      </c>
      <c r="X304" s="76">
        <f t="shared" si="73"/>
        <v>0</v>
      </c>
      <c r="Y304" s="76">
        <f t="shared" si="74"/>
        <v>1</v>
      </c>
      <c r="Z304" s="76" t="str">
        <f t="shared" si="75"/>
        <v>ok</v>
      </c>
      <c r="AA304" s="75" t="str">
        <f t="shared" si="76"/>
        <v>ok</v>
      </c>
    </row>
    <row r="305" spans="1:27" ht="50.1" customHeight="1" x14ac:dyDescent="0.2">
      <c r="A305" s="99">
        <v>302</v>
      </c>
      <c r="B305" s="100"/>
      <c r="C305" s="90"/>
      <c r="D305" s="105"/>
      <c r="E305" s="102"/>
      <c r="F305" s="103"/>
      <c r="G305" s="104"/>
      <c r="H305" s="95" t="str">
        <f t="shared" si="62"/>
        <v/>
      </c>
      <c r="I305" s="96">
        <f t="shared" si="63"/>
        <v>0</v>
      </c>
      <c r="J305" s="76" t="str">
        <f t="shared" si="64"/>
        <v/>
      </c>
      <c r="K305" s="76" t="str">
        <f t="shared" si="65"/>
        <v/>
      </c>
      <c r="L305" s="76" t="str">
        <f t="shared" si="66"/>
        <v>0.00</v>
      </c>
      <c r="P305" s="76" t="str">
        <f t="shared" si="67"/>
        <v/>
      </c>
      <c r="Q305" s="76" t="str">
        <f t="shared" si="68"/>
        <v/>
      </c>
      <c r="R305" s="76" t="str">
        <f t="shared" si="69"/>
        <v/>
      </c>
      <c r="S305" s="76" t="str">
        <f t="shared" si="70"/>
        <v/>
      </c>
      <c r="T305" s="76" t="str">
        <f t="shared" si="71"/>
        <v/>
      </c>
      <c r="U305" s="76" t="str">
        <f t="shared" si="72"/>
        <v/>
      </c>
      <c r="X305" s="76">
        <f t="shared" si="73"/>
        <v>0</v>
      </c>
      <c r="Y305" s="76">
        <f t="shared" si="74"/>
        <v>1</v>
      </c>
      <c r="Z305" s="76" t="str">
        <f t="shared" si="75"/>
        <v>ok</v>
      </c>
      <c r="AA305" s="75" t="str">
        <f t="shared" si="76"/>
        <v>ok</v>
      </c>
    </row>
    <row r="306" spans="1:27" ht="50.1" customHeight="1" x14ac:dyDescent="0.2">
      <c r="A306" s="99">
        <v>303</v>
      </c>
      <c r="B306" s="100"/>
      <c r="C306" s="90"/>
      <c r="D306" s="105"/>
      <c r="E306" s="102"/>
      <c r="F306" s="103"/>
      <c r="G306" s="104"/>
      <c r="H306" s="95" t="str">
        <f t="shared" si="62"/>
        <v/>
      </c>
      <c r="I306" s="96">
        <f t="shared" si="63"/>
        <v>0</v>
      </c>
      <c r="J306" s="76" t="str">
        <f t="shared" si="64"/>
        <v/>
      </c>
      <c r="K306" s="76" t="str">
        <f t="shared" si="65"/>
        <v/>
      </c>
      <c r="L306" s="76" t="str">
        <f t="shared" si="66"/>
        <v>0.00</v>
      </c>
      <c r="P306" s="76" t="str">
        <f t="shared" si="67"/>
        <v/>
      </c>
      <c r="Q306" s="76" t="str">
        <f t="shared" si="68"/>
        <v/>
      </c>
      <c r="R306" s="76" t="str">
        <f t="shared" si="69"/>
        <v/>
      </c>
      <c r="S306" s="76" t="str">
        <f t="shared" si="70"/>
        <v/>
      </c>
      <c r="T306" s="76" t="str">
        <f t="shared" si="71"/>
        <v/>
      </c>
      <c r="U306" s="76" t="str">
        <f t="shared" si="72"/>
        <v/>
      </c>
      <c r="X306" s="76">
        <f t="shared" si="73"/>
        <v>0</v>
      </c>
      <c r="Y306" s="76">
        <f t="shared" si="74"/>
        <v>1</v>
      </c>
      <c r="Z306" s="76" t="str">
        <f t="shared" si="75"/>
        <v>ok</v>
      </c>
      <c r="AA306" s="75" t="str">
        <f t="shared" si="76"/>
        <v>ok</v>
      </c>
    </row>
    <row r="307" spans="1:27" ht="50.1" customHeight="1" x14ac:dyDescent="0.2">
      <c r="A307" s="99">
        <v>304</v>
      </c>
      <c r="B307" s="100"/>
      <c r="C307" s="90"/>
      <c r="D307" s="105"/>
      <c r="E307" s="102"/>
      <c r="F307" s="103"/>
      <c r="G307" s="104"/>
      <c r="H307" s="95" t="str">
        <f t="shared" si="62"/>
        <v/>
      </c>
      <c r="I307" s="96">
        <f t="shared" si="63"/>
        <v>0</v>
      </c>
      <c r="J307" s="76" t="str">
        <f t="shared" si="64"/>
        <v/>
      </c>
      <c r="K307" s="76" t="str">
        <f t="shared" si="65"/>
        <v/>
      </c>
      <c r="L307" s="76" t="str">
        <f t="shared" si="66"/>
        <v>0.00</v>
      </c>
      <c r="P307" s="76" t="str">
        <f t="shared" si="67"/>
        <v/>
      </c>
      <c r="Q307" s="76" t="str">
        <f t="shared" si="68"/>
        <v/>
      </c>
      <c r="R307" s="76" t="str">
        <f t="shared" si="69"/>
        <v/>
      </c>
      <c r="S307" s="76" t="str">
        <f t="shared" si="70"/>
        <v/>
      </c>
      <c r="T307" s="76" t="str">
        <f t="shared" si="71"/>
        <v/>
      </c>
      <c r="U307" s="76" t="str">
        <f t="shared" si="72"/>
        <v/>
      </c>
      <c r="X307" s="76">
        <f t="shared" si="73"/>
        <v>0</v>
      </c>
      <c r="Y307" s="76">
        <f t="shared" si="74"/>
        <v>1</v>
      </c>
      <c r="Z307" s="76" t="str">
        <f t="shared" si="75"/>
        <v>ok</v>
      </c>
      <c r="AA307" s="75" t="str">
        <f t="shared" si="76"/>
        <v>ok</v>
      </c>
    </row>
    <row r="308" spans="1:27" ht="50.1" customHeight="1" x14ac:dyDescent="0.2">
      <c r="A308" s="99">
        <v>305</v>
      </c>
      <c r="B308" s="100"/>
      <c r="C308" s="90"/>
      <c r="D308" s="105"/>
      <c r="E308" s="102"/>
      <c r="F308" s="103"/>
      <c r="G308" s="104"/>
      <c r="H308" s="95" t="str">
        <f t="shared" si="62"/>
        <v/>
      </c>
      <c r="I308" s="96">
        <f t="shared" si="63"/>
        <v>0</v>
      </c>
      <c r="J308" s="76" t="str">
        <f t="shared" si="64"/>
        <v/>
      </c>
      <c r="K308" s="76" t="str">
        <f t="shared" si="65"/>
        <v/>
      </c>
      <c r="L308" s="76" t="str">
        <f t="shared" si="66"/>
        <v>0.00</v>
      </c>
      <c r="P308" s="76" t="str">
        <f t="shared" si="67"/>
        <v/>
      </c>
      <c r="Q308" s="76" t="str">
        <f t="shared" si="68"/>
        <v/>
      </c>
      <c r="R308" s="76" t="str">
        <f t="shared" si="69"/>
        <v/>
      </c>
      <c r="S308" s="76" t="str">
        <f t="shared" si="70"/>
        <v/>
      </c>
      <c r="T308" s="76" t="str">
        <f t="shared" si="71"/>
        <v/>
      </c>
      <c r="U308" s="76" t="str">
        <f t="shared" si="72"/>
        <v/>
      </c>
      <c r="X308" s="76">
        <f t="shared" si="73"/>
        <v>0</v>
      </c>
      <c r="Y308" s="76">
        <f t="shared" si="74"/>
        <v>1</v>
      </c>
      <c r="Z308" s="76" t="str">
        <f t="shared" si="75"/>
        <v>ok</v>
      </c>
      <c r="AA308" s="75" t="str">
        <f t="shared" si="76"/>
        <v>ok</v>
      </c>
    </row>
    <row r="309" spans="1:27" ht="50.1" customHeight="1" x14ac:dyDescent="0.2">
      <c r="A309" s="99">
        <v>306</v>
      </c>
      <c r="B309" s="100"/>
      <c r="C309" s="90"/>
      <c r="D309" s="105"/>
      <c r="E309" s="102"/>
      <c r="F309" s="103"/>
      <c r="G309" s="104"/>
      <c r="H309" s="95" t="str">
        <f t="shared" si="62"/>
        <v/>
      </c>
      <c r="I309" s="96">
        <f t="shared" si="63"/>
        <v>0</v>
      </c>
      <c r="J309" s="76" t="str">
        <f t="shared" si="64"/>
        <v/>
      </c>
      <c r="K309" s="76" t="str">
        <f t="shared" si="65"/>
        <v/>
      </c>
      <c r="L309" s="76" t="str">
        <f t="shared" si="66"/>
        <v>0.00</v>
      </c>
      <c r="P309" s="76" t="str">
        <f t="shared" si="67"/>
        <v/>
      </c>
      <c r="Q309" s="76" t="str">
        <f t="shared" si="68"/>
        <v/>
      </c>
      <c r="R309" s="76" t="str">
        <f t="shared" si="69"/>
        <v/>
      </c>
      <c r="S309" s="76" t="str">
        <f t="shared" si="70"/>
        <v/>
      </c>
      <c r="T309" s="76" t="str">
        <f t="shared" si="71"/>
        <v/>
      </c>
      <c r="U309" s="76" t="str">
        <f t="shared" si="72"/>
        <v/>
      </c>
      <c r="X309" s="76">
        <f t="shared" si="73"/>
        <v>0</v>
      </c>
      <c r="Y309" s="76">
        <f t="shared" si="74"/>
        <v>1</v>
      </c>
      <c r="Z309" s="76" t="str">
        <f t="shared" si="75"/>
        <v>ok</v>
      </c>
      <c r="AA309" s="75" t="str">
        <f t="shared" si="76"/>
        <v>ok</v>
      </c>
    </row>
    <row r="310" spans="1:27" ht="50.1" customHeight="1" x14ac:dyDescent="0.2">
      <c r="A310" s="99">
        <v>307</v>
      </c>
      <c r="B310" s="100"/>
      <c r="C310" s="90"/>
      <c r="D310" s="105"/>
      <c r="E310" s="102"/>
      <c r="F310" s="103"/>
      <c r="G310" s="104"/>
      <c r="H310" s="95" t="str">
        <f t="shared" si="62"/>
        <v/>
      </c>
      <c r="I310" s="96">
        <f t="shared" si="63"/>
        <v>0</v>
      </c>
      <c r="J310" s="76" t="str">
        <f t="shared" si="64"/>
        <v/>
      </c>
      <c r="K310" s="76" t="str">
        <f t="shared" si="65"/>
        <v/>
      </c>
      <c r="L310" s="76" t="str">
        <f t="shared" si="66"/>
        <v>0.00</v>
      </c>
      <c r="P310" s="76" t="str">
        <f t="shared" si="67"/>
        <v/>
      </c>
      <c r="Q310" s="76" t="str">
        <f t="shared" si="68"/>
        <v/>
      </c>
      <c r="R310" s="76" t="str">
        <f t="shared" si="69"/>
        <v/>
      </c>
      <c r="S310" s="76" t="str">
        <f t="shared" si="70"/>
        <v/>
      </c>
      <c r="T310" s="76" t="str">
        <f t="shared" si="71"/>
        <v/>
      </c>
      <c r="U310" s="76" t="str">
        <f t="shared" si="72"/>
        <v/>
      </c>
      <c r="X310" s="76">
        <f t="shared" si="73"/>
        <v>0</v>
      </c>
      <c r="Y310" s="76">
        <f t="shared" si="74"/>
        <v>1</v>
      </c>
      <c r="Z310" s="76" t="str">
        <f t="shared" si="75"/>
        <v>ok</v>
      </c>
      <c r="AA310" s="75" t="str">
        <f t="shared" si="76"/>
        <v>ok</v>
      </c>
    </row>
    <row r="311" spans="1:27" ht="50.1" customHeight="1" x14ac:dyDescent="0.2">
      <c r="A311" s="99">
        <v>308</v>
      </c>
      <c r="B311" s="100"/>
      <c r="C311" s="90"/>
      <c r="D311" s="105"/>
      <c r="E311" s="102"/>
      <c r="F311" s="103"/>
      <c r="G311" s="104"/>
      <c r="H311" s="95" t="str">
        <f t="shared" si="62"/>
        <v/>
      </c>
      <c r="I311" s="96">
        <f t="shared" si="63"/>
        <v>0</v>
      </c>
      <c r="J311" s="76" t="str">
        <f t="shared" si="64"/>
        <v/>
      </c>
      <c r="K311" s="76" t="str">
        <f t="shared" si="65"/>
        <v/>
      </c>
      <c r="L311" s="76" t="str">
        <f t="shared" si="66"/>
        <v>0.00</v>
      </c>
      <c r="P311" s="76" t="str">
        <f t="shared" si="67"/>
        <v/>
      </c>
      <c r="Q311" s="76" t="str">
        <f t="shared" si="68"/>
        <v/>
      </c>
      <c r="R311" s="76" t="str">
        <f t="shared" si="69"/>
        <v/>
      </c>
      <c r="S311" s="76" t="str">
        <f t="shared" si="70"/>
        <v/>
      </c>
      <c r="T311" s="76" t="str">
        <f t="shared" si="71"/>
        <v/>
      </c>
      <c r="U311" s="76" t="str">
        <f t="shared" si="72"/>
        <v/>
      </c>
      <c r="X311" s="76">
        <f t="shared" si="73"/>
        <v>0</v>
      </c>
      <c r="Y311" s="76">
        <f t="shared" si="74"/>
        <v>1</v>
      </c>
      <c r="Z311" s="76" t="str">
        <f t="shared" si="75"/>
        <v>ok</v>
      </c>
      <c r="AA311" s="75" t="str">
        <f t="shared" si="76"/>
        <v>ok</v>
      </c>
    </row>
    <row r="312" spans="1:27" ht="50.1" customHeight="1" x14ac:dyDescent="0.2">
      <c r="A312" s="99">
        <v>309</v>
      </c>
      <c r="B312" s="100"/>
      <c r="C312" s="90"/>
      <c r="D312" s="105"/>
      <c r="E312" s="102"/>
      <c r="F312" s="103"/>
      <c r="G312" s="104"/>
      <c r="H312" s="95" t="str">
        <f t="shared" si="62"/>
        <v/>
      </c>
      <c r="I312" s="96">
        <f t="shared" si="63"/>
        <v>0</v>
      </c>
      <c r="J312" s="76" t="str">
        <f t="shared" si="64"/>
        <v/>
      </c>
      <c r="K312" s="76" t="str">
        <f t="shared" si="65"/>
        <v/>
      </c>
      <c r="L312" s="76" t="str">
        <f t="shared" si="66"/>
        <v>0.00</v>
      </c>
      <c r="P312" s="76" t="str">
        <f t="shared" si="67"/>
        <v/>
      </c>
      <c r="Q312" s="76" t="str">
        <f t="shared" si="68"/>
        <v/>
      </c>
      <c r="R312" s="76" t="str">
        <f t="shared" si="69"/>
        <v/>
      </c>
      <c r="S312" s="76" t="str">
        <f t="shared" si="70"/>
        <v/>
      </c>
      <c r="T312" s="76" t="str">
        <f t="shared" si="71"/>
        <v/>
      </c>
      <c r="U312" s="76" t="str">
        <f t="shared" si="72"/>
        <v/>
      </c>
      <c r="X312" s="76">
        <f t="shared" si="73"/>
        <v>0</v>
      </c>
      <c r="Y312" s="76">
        <f t="shared" si="74"/>
        <v>1</v>
      </c>
      <c r="Z312" s="76" t="str">
        <f t="shared" si="75"/>
        <v>ok</v>
      </c>
      <c r="AA312" s="75" t="str">
        <f t="shared" si="76"/>
        <v>ok</v>
      </c>
    </row>
    <row r="313" spans="1:27" ht="50.1" customHeight="1" x14ac:dyDescent="0.2">
      <c r="A313" s="99">
        <v>310</v>
      </c>
      <c r="B313" s="100"/>
      <c r="C313" s="90"/>
      <c r="D313" s="105"/>
      <c r="E313" s="102"/>
      <c r="F313" s="103"/>
      <c r="G313" s="104"/>
      <c r="H313" s="95" t="str">
        <f t="shared" si="62"/>
        <v/>
      </c>
      <c r="I313" s="96">
        <f t="shared" si="63"/>
        <v>0</v>
      </c>
      <c r="J313" s="76" t="str">
        <f t="shared" si="64"/>
        <v/>
      </c>
      <c r="K313" s="76" t="str">
        <f t="shared" si="65"/>
        <v/>
      </c>
      <c r="L313" s="76" t="str">
        <f t="shared" si="66"/>
        <v>0.00</v>
      </c>
      <c r="P313" s="76" t="str">
        <f t="shared" si="67"/>
        <v/>
      </c>
      <c r="Q313" s="76" t="str">
        <f t="shared" si="68"/>
        <v/>
      </c>
      <c r="R313" s="76" t="str">
        <f t="shared" si="69"/>
        <v/>
      </c>
      <c r="S313" s="76" t="str">
        <f t="shared" si="70"/>
        <v/>
      </c>
      <c r="T313" s="76" t="str">
        <f t="shared" si="71"/>
        <v/>
      </c>
      <c r="U313" s="76" t="str">
        <f t="shared" si="72"/>
        <v/>
      </c>
      <c r="X313" s="76">
        <f t="shared" si="73"/>
        <v>0</v>
      </c>
      <c r="Y313" s="76">
        <f t="shared" si="74"/>
        <v>1</v>
      </c>
      <c r="Z313" s="76" t="str">
        <f t="shared" si="75"/>
        <v>ok</v>
      </c>
      <c r="AA313" s="75" t="str">
        <f t="shared" si="76"/>
        <v>ok</v>
      </c>
    </row>
    <row r="314" spans="1:27" ht="50.1" customHeight="1" x14ac:dyDescent="0.2">
      <c r="A314" s="99">
        <v>311</v>
      </c>
      <c r="B314" s="100"/>
      <c r="C314" s="90"/>
      <c r="D314" s="105"/>
      <c r="E314" s="102"/>
      <c r="F314" s="103"/>
      <c r="G314" s="104"/>
      <c r="H314" s="95" t="str">
        <f t="shared" si="62"/>
        <v/>
      </c>
      <c r="I314" s="96">
        <f t="shared" si="63"/>
        <v>0</v>
      </c>
      <c r="J314" s="76" t="str">
        <f t="shared" si="64"/>
        <v/>
      </c>
      <c r="K314" s="76" t="str">
        <f t="shared" si="65"/>
        <v/>
      </c>
      <c r="L314" s="76" t="str">
        <f t="shared" si="66"/>
        <v>0.00</v>
      </c>
      <c r="P314" s="76" t="str">
        <f t="shared" si="67"/>
        <v/>
      </c>
      <c r="Q314" s="76" t="str">
        <f t="shared" si="68"/>
        <v/>
      </c>
      <c r="R314" s="76" t="str">
        <f t="shared" si="69"/>
        <v/>
      </c>
      <c r="S314" s="76" t="str">
        <f t="shared" si="70"/>
        <v/>
      </c>
      <c r="T314" s="76" t="str">
        <f t="shared" si="71"/>
        <v/>
      </c>
      <c r="U314" s="76" t="str">
        <f t="shared" si="72"/>
        <v/>
      </c>
      <c r="X314" s="76">
        <f t="shared" si="73"/>
        <v>0</v>
      </c>
      <c r="Y314" s="76">
        <f t="shared" si="74"/>
        <v>1</v>
      </c>
      <c r="Z314" s="76" t="str">
        <f t="shared" si="75"/>
        <v>ok</v>
      </c>
      <c r="AA314" s="75" t="str">
        <f t="shared" si="76"/>
        <v>ok</v>
      </c>
    </row>
    <row r="315" spans="1:27" ht="50.1" customHeight="1" x14ac:dyDescent="0.2">
      <c r="A315" s="99">
        <v>312</v>
      </c>
      <c r="B315" s="100"/>
      <c r="C315" s="90"/>
      <c r="D315" s="105"/>
      <c r="E315" s="102"/>
      <c r="F315" s="103"/>
      <c r="G315" s="104"/>
      <c r="H315" s="95" t="str">
        <f t="shared" si="62"/>
        <v/>
      </c>
      <c r="I315" s="96">
        <f t="shared" si="63"/>
        <v>0</v>
      </c>
      <c r="J315" s="76" t="str">
        <f t="shared" si="64"/>
        <v/>
      </c>
      <c r="K315" s="76" t="str">
        <f t="shared" si="65"/>
        <v/>
      </c>
      <c r="L315" s="76" t="str">
        <f t="shared" si="66"/>
        <v>0.00</v>
      </c>
      <c r="P315" s="76" t="str">
        <f t="shared" si="67"/>
        <v/>
      </c>
      <c r="Q315" s="76" t="str">
        <f t="shared" si="68"/>
        <v/>
      </c>
      <c r="R315" s="76" t="str">
        <f t="shared" si="69"/>
        <v/>
      </c>
      <c r="S315" s="76" t="str">
        <f t="shared" si="70"/>
        <v/>
      </c>
      <c r="T315" s="76" t="str">
        <f t="shared" si="71"/>
        <v/>
      </c>
      <c r="U315" s="76" t="str">
        <f t="shared" si="72"/>
        <v/>
      </c>
      <c r="X315" s="76">
        <f t="shared" si="73"/>
        <v>0</v>
      </c>
      <c r="Y315" s="76">
        <f t="shared" si="74"/>
        <v>1</v>
      </c>
      <c r="Z315" s="76" t="str">
        <f t="shared" si="75"/>
        <v>ok</v>
      </c>
      <c r="AA315" s="75" t="str">
        <f t="shared" si="76"/>
        <v>ok</v>
      </c>
    </row>
    <row r="316" spans="1:27" ht="50.1" customHeight="1" x14ac:dyDescent="0.2">
      <c r="A316" s="99">
        <v>313</v>
      </c>
      <c r="B316" s="100"/>
      <c r="C316" s="90"/>
      <c r="D316" s="105"/>
      <c r="E316" s="102"/>
      <c r="F316" s="103"/>
      <c r="G316" s="104"/>
      <c r="H316" s="95" t="str">
        <f t="shared" si="62"/>
        <v/>
      </c>
      <c r="I316" s="96">
        <f t="shared" si="63"/>
        <v>0</v>
      </c>
      <c r="J316" s="76" t="str">
        <f t="shared" si="64"/>
        <v/>
      </c>
      <c r="K316" s="76" t="str">
        <f t="shared" si="65"/>
        <v/>
      </c>
      <c r="L316" s="76" t="str">
        <f t="shared" si="66"/>
        <v>0.00</v>
      </c>
      <c r="P316" s="76" t="str">
        <f t="shared" si="67"/>
        <v/>
      </c>
      <c r="Q316" s="76" t="str">
        <f t="shared" si="68"/>
        <v/>
      </c>
      <c r="R316" s="76" t="str">
        <f t="shared" si="69"/>
        <v/>
      </c>
      <c r="S316" s="76" t="str">
        <f t="shared" si="70"/>
        <v/>
      </c>
      <c r="T316" s="76" t="str">
        <f t="shared" si="71"/>
        <v/>
      </c>
      <c r="U316" s="76" t="str">
        <f t="shared" si="72"/>
        <v/>
      </c>
      <c r="X316" s="76">
        <f t="shared" si="73"/>
        <v>0</v>
      </c>
      <c r="Y316" s="76">
        <f t="shared" si="74"/>
        <v>1</v>
      </c>
      <c r="Z316" s="76" t="str">
        <f t="shared" si="75"/>
        <v>ok</v>
      </c>
      <c r="AA316" s="75" t="str">
        <f t="shared" si="76"/>
        <v>ok</v>
      </c>
    </row>
    <row r="317" spans="1:27" ht="50.1" customHeight="1" x14ac:dyDescent="0.2">
      <c r="A317" s="99">
        <v>314</v>
      </c>
      <c r="B317" s="100"/>
      <c r="C317" s="90"/>
      <c r="D317" s="105"/>
      <c r="E317" s="102"/>
      <c r="F317" s="103"/>
      <c r="G317" s="104"/>
      <c r="H317" s="95" t="str">
        <f t="shared" si="62"/>
        <v/>
      </c>
      <c r="I317" s="96">
        <f t="shared" si="63"/>
        <v>0</v>
      </c>
      <c r="J317" s="76" t="str">
        <f t="shared" si="64"/>
        <v/>
      </c>
      <c r="K317" s="76" t="str">
        <f t="shared" si="65"/>
        <v/>
      </c>
      <c r="L317" s="76" t="str">
        <f t="shared" si="66"/>
        <v>0.00</v>
      </c>
      <c r="P317" s="76" t="str">
        <f t="shared" si="67"/>
        <v/>
      </c>
      <c r="Q317" s="76" t="str">
        <f t="shared" si="68"/>
        <v/>
      </c>
      <c r="R317" s="76" t="str">
        <f t="shared" si="69"/>
        <v/>
      </c>
      <c r="S317" s="76" t="str">
        <f t="shared" si="70"/>
        <v/>
      </c>
      <c r="T317" s="76" t="str">
        <f t="shared" si="71"/>
        <v/>
      </c>
      <c r="U317" s="76" t="str">
        <f t="shared" si="72"/>
        <v/>
      </c>
      <c r="X317" s="76">
        <f t="shared" si="73"/>
        <v>0</v>
      </c>
      <c r="Y317" s="76">
        <f t="shared" si="74"/>
        <v>1</v>
      </c>
      <c r="Z317" s="76" t="str">
        <f t="shared" si="75"/>
        <v>ok</v>
      </c>
      <c r="AA317" s="75" t="str">
        <f t="shared" si="76"/>
        <v>ok</v>
      </c>
    </row>
    <row r="318" spans="1:27" ht="50.1" customHeight="1" x14ac:dyDescent="0.2">
      <c r="A318" s="99">
        <v>315</v>
      </c>
      <c r="B318" s="100"/>
      <c r="C318" s="90"/>
      <c r="D318" s="105"/>
      <c r="E318" s="102"/>
      <c r="F318" s="103"/>
      <c r="G318" s="104"/>
      <c r="H318" s="95" t="str">
        <f t="shared" si="62"/>
        <v/>
      </c>
      <c r="I318" s="96">
        <f t="shared" si="63"/>
        <v>0</v>
      </c>
      <c r="J318" s="76" t="str">
        <f t="shared" si="64"/>
        <v/>
      </c>
      <c r="K318" s="76" t="str">
        <f t="shared" si="65"/>
        <v/>
      </c>
      <c r="L318" s="76" t="str">
        <f t="shared" si="66"/>
        <v>0.00</v>
      </c>
      <c r="P318" s="76" t="str">
        <f t="shared" si="67"/>
        <v/>
      </c>
      <c r="Q318" s="76" t="str">
        <f t="shared" si="68"/>
        <v/>
      </c>
      <c r="R318" s="76" t="str">
        <f t="shared" si="69"/>
        <v/>
      </c>
      <c r="S318" s="76" t="str">
        <f t="shared" si="70"/>
        <v/>
      </c>
      <c r="T318" s="76" t="str">
        <f t="shared" si="71"/>
        <v/>
      </c>
      <c r="U318" s="76" t="str">
        <f t="shared" si="72"/>
        <v/>
      </c>
      <c r="X318" s="76">
        <f t="shared" si="73"/>
        <v>0</v>
      </c>
      <c r="Y318" s="76">
        <f t="shared" si="74"/>
        <v>1</v>
      </c>
      <c r="Z318" s="76" t="str">
        <f t="shared" si="75"/>
        <v>ok</v>
      </c>
      <c r="AA318" s="75" t="str">
        <f t="shared" si="76"/>
        <v>ok</v>
      </c>
    </row>
    <row r="319" spans="1:27" ht="50.1" customHeight="1" x14ac:dyDescent="0.2">
      <c r="A319" s="99">
        <v>316</v>
      </c>
      <c r="B319" s="100"/>
      <c r="C319" s="90"/>
      <c r="D319" s="105"/>
      <c r="E319" s="102"/>
      <c r="F319" s="103"/>
      <c r="G319" s="104"/>
      <c r="H319" s="95" t="str">
        <f t="shared" si="62"/>
        <v/>
      </c>
      <c r="I319" s="96">
        <f t="shared" si="63"/>
        <v>0</v>
      </c>
      <c r="J319" s="76" t="str">
        <f t="shared" si="64"/>
        <v/>
      </c>
      <c r="K319" s="76" t="str">
        <f t="shared" si="65"/>
        <v/>
      </c>
      <c r="L319" s="76" t="str">
        <f t="shared" si="66"/>
        <v>0.00</v>
      </c>
      <c r="P319" s="76" t="str">
        <f t="shared" si="67"/>
        <v/>
      </c>
      <c r="Q319" s="76" t="str">
        <f t="shared" si="68"/>
        <v/>
      </c>
      <c r="R319" s="76" t="str">
        <f t="shared" si="69"/>
        <v/>
      </c>
      <c r="S319" s="76" t="str">
        <f t="shared" si="70"/>
        <v/>
      </c>
      <c r="T319" s="76" t="str">
        <f t="shared" si="71"/>
        <v/>
      </c>
      <c r="U319" s="76" t="str">
        <f t="shared" si="72"/>
        <v/>
      </c>
      <c r="X319" s="76">
        <f t="shared" si="73"/>
        <v>0</v>
      </c>
      <c r="Y319" s="76">
        <f t="shared" si="74"/>
        <v>1</v>
      </c>
      <c r="Z319" s="76" t="str">
        <f t="shared" si="75"/>
        <v>ok</v>
      </c>
      <c r="AA319" s="75" t="str">
        <f t="shared" si="76"/>
        <v>ok</v>
      </c>
    </row>
    <row r="320" spans="1:27" ht="50.1" customHeight="1" x14ac:dyDescent="0.2">
      <c r="A320" s="99">
        <v>317</v>
      </c>
      <c r="B320" s="100"/>
      <c r="C320" s="90"/>
      <c r="D320" s="105"/>
      <c r="E320" s="102"/>
      <c r="F320" s="103"/>
      <c r="G320" s="104"/>
      <c r="H320" s="95" t="str">
        <f t="shared" si="62"/>
        <v/>
      </c>
      <c r="I320" s="96">
        <f t="shared" si="63"/>
        <v>0</v>
      </c>
      <c r="J320" s="76" t="str">
        <f t="shared" si="64"/>
        <v/>
      </c>
      <c r="K320" s="76" t="str">
        <f t="shared" si="65"/>
        <v/>
      </c>
      <c r="L320" s="76" t="str">
        <f t="shared" si="66"/>
        <v>0.00</v>
      </c>
      <c r="P320" s="76" t="str">
        <f t="shared" si="67"/>
        <v/>
      </c>
      <c r="Q320" s="76" t="str">
        <f t="shared" si="68"/>
        <v/>
      </c>
      <c r="R320" s="76" t="str">
        <f t="shared" si="69"/>
        <v/>
      </c>
      <c r="S320" s="76" t="str">
        <f t="shared" si="70"/>
        <v/>
      </c>
      <c r="T320" s="76" t="str">
        <f t="shared" si="71"/>
        <v/>
      </c>
      <c r="U320" s="76" t="str">
        <f t="shared" si="72"/>
        <v/>
      </c>
      <c r="X320" s="76">
        <f t="shared" si="73"/>
        <v>0</v>
      </c>
      <c r="Y320" s="76">
        <f t="shared" si="74"/>
        <v>1</v>
      </c>
      <c r="Z320" s="76" t="str">
        <f t="shared" si="75"/>
        <v>ok</v>
      </c>
      <c r="AA320" s="75" t="str">
        <f t="shared" si="76"/>
        <v>ok</v>
      </c>
    </row>
    <row r="321" spans="1:27" ht="50.1" customHeight="1" x14ac:dyDescent="0.2">
      <c r="A321" s="99">
        <v>318</v>
      </c>
      <c r="B321" s="100"/>
      <c r="C321" s="90"/>
      <c r="D321" s="105"/>
      <c r="E321" s="102"/>
      <c r="F321" s="103"/>
      <c r="G321" s="104"/>
      <c r="H321" s="95" t="str">
        <f t="shared" si="62"/>
        <v/>
      </c>
      <c r="I321" s="96">
        <f t="shared" si="63"/>
        <v>0</v>
      </c>
      <c r="J321" s="76" t="str">
        <f t="shared" si="64"/>
        <v/>
      </c>
      <c r="K321" s="76" t="str">
        <f t="shared" si="65"/>
        <v/>
      </c>
      <c r="L321" s="76" t="str">
        <f t="shared" si="66"/>
        <v>0.00</v>
      </c>
      <c r="P321" s="76" t="str">
        <f t="shared" si="67"/>
        <v/>
      </c>
      <c r="Q321" s="76" t="str">
        <f t="shared" si="68"/>
        <v/>
      </c>
      <c r="R321" s="76" t="str">
        <f t="shared" si="69"/>
        <v/>
      </c>
      <c r="S321" s="76" t="str">
        <f t="shared" si="70"/>
        <v/>
      </c>
      <c r="T321" s="76" t="str">
        <f t="shared" si="71"/>
        <v/>
      </c>
      <c r="U321" s="76" t="str">
        <f t="shared" si="72"/>
        <v/>
      </c>
      <c r="X321" s="76">
        <f t="shared" si="73"/>
        <v>0</v>
      </c>
      <c r="Y321" s="76">
        <f t="shared" si="74"/>
        <v>1</v>
      </c>
      <c r="Z321" s="76" t="str">
        <f t="shared" si="75"/>
        <v>ok</v>
      </c>
      <c r="AA321" s="75" t="str">
        <f t="shared" si="76"/>
        <v>ok</v>
      </c>
    </row>
    <row r="322" spans="1:27" ht="50.1" customHeight="1" x14ac:dyDescent="0.2">
      <c r="A322" s="99">
        <v>319</v>
      </c>
      <c r="B322" s="100"/>
      <c r="C322" s="90"/>
      <c r="D322" s="105"/>
      <c r="E322" s="102"/>
      <c r="F322" s="103"/>
      <c r="G322" s="104"/>
      <c r="H322" s="95" t="str">
        <f t="shared" si="62"/>
        <v/>
      </c>
      <c r="I322" s="96">
        <f t="shared" si="63"/>
        <v>0</v>
      </c>
      <c r="J322" s="76" t="str">
        <f t="shared" si="64"/>
        <v/>
      </c>
      <c r="K322" s="76" t="str">
        <f t="shared" si="65"/>
        <v/>
      </c>
      <c r="L322" s="76" t="str">
        <f t="shared" si="66"/>
        <v>0.00</v>
      </c>
      <c r="P322" s="76" t="str">
        <f t="shared" si="67"/>
        <v/>
      </c>
      <c r="Q322" s="76" t="str">
        <f t="shared" si="68"/>
        <v/>
      </c>
      <c r="R322" s="76" t="str">
        <f t="shared" si="69"/>
        <v/>
      </c>
      <c r="S322" s="76" t="str">
        <f t="shared" si="70"/>
        <v/>
      </c>
      <c r="T322" s="76" t="str">
        <f t="shared" si="71"/>
        <v/>
      </c>
      <c r="U322" s="76" t="str">
        <f t="shared" si="72"/>
        <v/>
      </c>
      <c r="X322" s="76">
        <f t="shared" si="73"/>
        <v>0</v>
      </c>
      <c r="Y322" s="76">
        <f t="shared" si="74"/>
        <v>1</v>
      </c>
      <c r="Z322" s="76" t="str">
        <f t="shared" si="75"/>
        <v>ok</v>
      </c>
      <c r="AA322" s="75" t="str">
        <f t="shared" si="76"/>
        <v>ok</v>
      </c>
    </row>
    <row r="323" spans="1:27" ht="50.1" customHeight="1" x14ac:dyDescent="0.2">
      <c r="A323" s="99">
        <v>320</v>
      </c>
      <c r="B323" s="100"/>
      <c r="C323" s="90"/>
      <c r="D323" s="105"/>
      <c r="E323" s="102"/>
      <c r="F323" s="103"/>
      <c r="G323" s="104"/>
      <c r="H323" s="95" t="str">
        <f t="shared" si="62"/>
        <v/>
      </c>
      <c r="I323" s="96">
        <f t="shared" si="63"/>
        <v>0</v>
      </c>
      <c r="J323" s="76" t="str">
        <f t="shared" si="64"/>
        <v/>
      </c>
      <c r="K323" s="76" t="str">
        <f t="shared" si="65"/>
        <v/>
      </c>
      <c r="L323" s="76" t="str">
        <f t="shared" si="66"/>
        <v>0.00</v>
      </c>
      <c r="P323" s="76" t="str">
        <f t="shared" si="67"/>
        <v/>
      </c>
      <c r="Q323" s="76" t="str">
        <f t="shared" si="68"/>
        <v/>
      </c>
      <c r="R323" s="76" t="str">
        <f t="shared" si="69"/>
        <v/>
      </c>
      <c r="S323" s="76" t="str">
        <f t="shared" si="70"/>
        <v/>
      </c>
      <c r="T323" s="76" t="str">
        <f t="shared" si="71"/>
        <v/>
      </c>
      <c r="U323" s="76" t="str">
        <f t="shared" si="72"/>
        <v/>
      </c>
      <c r="X323" s="76">
        <f t="shared" si="73"/>
        <v>0</v>
      </c>
      <c r="Y323" s="76">
        <f t="shared" si="74"/>
        <v>1</v>
      </c>
      <c r="Z323" s="76" t="str">
        <f t="shared" si="75"/>
        <v>ok</v>
      </c>
      <c r="AA323" s="75" t="str">
        <f t="shared" si="76"/>
        <v>ok</v>
      </c>
    </row>
    <row r="324" spans="1:27" ht="50.1" customHeight="1" x14ac:dyDescent="0.2">
      <c r="A324" s="99">
        <v>321</v>
      </c>
      <c r="B324" s="100"/>
      <c r="C324" s="90"/>
      <c r="D324" s="105"/>
      <c r="E324" s="102"/>
      <c r="F324" s="103"/>
      <c r="G324" s="104"/>
      <c r="H324" s="95" t="str">
        <f t="shared" si="62"/>
        <v/>
      </c>
      <c r="I324" s="96">
        <f t="shared" si="63"/>
        <v>0</v>
      </c>
      <c r="J324" s="76" t="str">
        <f t="shared" si="64"/>
        <v/>
      </c>
      <c r="K324" s="76" t="str">
        <f t="shared" si="65"/>
        <v/>
      </c>
      <c r="L324" s="76" t="str">
        <f t="shared" si="66"/>
        <v>0.00</v>
      </c>
      <c r="P324" s="76" t="str">
        <f t="shared" si="67"/>
        <v/>
      </c>
      <c r="Q324" s="76" t="str">
        <f t="shared" si="68"/>
        <v/>
      </c>
      <c r="R324" s="76" t="str">
        <f t="shared" si="69"/>
        <v/>
      </c>
      <c r="S324" s="76" t="str">
        <f t="shared" si="70"/>
        <v/>
      </c>
      <c r="T324" s="76" t="str">
        <f t="shared" si="71"/>
        <v/>
      </c>
      <c r="U324" s="76" t="str">
        <f t="shared" si="72"/>
        <v/>
      </c>
      <c r="X324" s="76">
        <f t="shared" si="73"/>
        <v>0</v>
      </c>
      <c r="Y324" s="76">
        <f t="shared" si="74"/>
        <v>1</v>
      </c>
      <c r="Z324" s="76" t="str">
        <f t="shared" si="75"/>
        <v>ok</v>
      </c>
      <c r="AA324" s="75" t="str">
        <f t="shared" si="76"/>
        <v>ok</v>
      </c>
    </row>
    <row r="325" spans="1:27" ht="50.1" customHeight="1" x14ac:dyDescent="0.2">
      <c r="A325" s="99">
        <v>322</v>
      </c>
      <c r="B325" s="100"/>
      <c r="C325" s="90"/>
      <c r="D325" s="105"/>
      <c r="E325" s="102"/>
      <c r="F325" s="103"/>
      <c r="G325" s="104"/>
      <c r="H325" s="95" t="str">
        <f t="shared" ref="H325:H388" si="77">CONCATENATE(B325,C325)</f>
        <v/>
      </c>
      <c r="I325" s="96">
        <f t="shared" ref="I325:I388" si="78">ROUND(G325,2)</f>
        <v>0</v>
      </c>
      <c r="J325" s="76" t="str">
        <f t="shared" ref="J325:J388" si="79">IF(C325="","",IF(C325="-","ERR",VLOOKUP(C325,$N$4:$O$15,2,0)))</f>
        <v/>
      </c>
      <c r="K325" s="76" t="str">
        <f t="shared" ref="K325:K388" si="80">IF(B325="","",VLOOKUP(B325,$V$4:$W$6,2,0))</f>
        <v/>
      </c>
      <c r="L325" s="76" t="str">
        <f t="shared" ref="L325:L388" si="81">FIXED(G325,2)</f>
        <v>0.00</v>
      </c>
      <c r="P325" s="76" t="str">
        <f t="shared" ref="P325:P388" si="82">IF(B325="","",IF(OR($B325=$V$4,$B325=$V$5),$N$4,IF($B325=$V$6,$N$7,"")))</f>
        <v/>
      </c>
      <c r="Q325" s="76" t="str">
        <f t="shared" ref="Q325:Q388" si="83">IF(B325="","",IF(OR($B325=$V$4,$B325=$V$5),$N$5,IF($B325=$V$6,$N$8,"")))</f>
        <v/>
      </c>
      <c r="R325" s="76" t="str">
        <f t="shared" ref="R325:R388" si="84">IF(B325="","",IF(OR($B325=$V$4,$B325=$V$5),$N$6,IF($B325=$V$6,$N$9,"")))</f>
        <v/>
      </c>
      <c r="S325" s="76" t="str">
        <f t="shared" ref="S325:S388" si="85">IF(B325="","",IF(OR($B325=$V$4,$B325=$V$5),"",IF($B325=$V$6,$N$10,"")))</f>
        <v/>
      </c>
      <c r="T325" s="76" t="str">
        <f t="shared" ref="T325:T388" si="86">IF(B325="","",IF(OR($B325=$V$4,$B325=$V$5),"",IF($B325=$V$6,$N$11,"")))</f>
        <v/>
      </c>
      <c r="U325" s="76" t="str">
        <f t="shared" ref="U325:U388" si="87">IF(B325="","",IF(OR($B325=$V$4,$B325=$V$5),"",IF($B325=$V$6,$N$12,"")))</f>
        <v/>
      </c>
      <c r="X325" s="76">
        <f t="shared" ref="X325:X388" si="88">IF(OR(B325=$V$4,B325=$V$5,B325=$V$6),1,0)</f>
        <v>0</v>
      </c>
      <c r="Y325" s="76">
        <f t="shared" ref="Y325:Y388" si="89">IF(X325=1,IF(J325="","-",1),1)</f>
        <v>1</v>
      </c>
      <c r="Z325" s="76" t="str">
        <f t="shared" ref="Z325:Z388" si="90">IF(C325="","ok",IF(AA325="error",C325,"ok"))</f>
        <v>ok</v>
      </c>
      <c r="AA325" s="75" t="str">
        <f t="shared" ref="AA325:AA388" si="91">IF(OR(C325=P325,C325=Q325,C325=R325,C325=S325,C325=T325,C325=U325),"ok","error")</f>
        <v>ok</v>
      </c>
    </row>
    <row r="326" spans="1:27" ht="50.1" customHeight="1" x14ac:dyDescent="0.2">
      <c r="A326" s="99">
        <v>323</v>
      </c>
      <c r="B326" s="100"/>
      <c r="C326" s="90"/>
      <c r="D326" s="105"/>
      <c r="E326" s="102"/>
      <c r="F326" s="103"/>
      <c r="G326" s="104"/>
      <c r="H326" s="95" t="str">
        <f t="shared" si="77"/>
        <v/>
      </c>
      <c r="I326" s="96">
        <f t="shared" si="78"/>
        <v>0</v>
      </c>
      <c r="J326" s="76" t="str">
        <f t="shared" si="79"/>
        <v/>
      </c>
      <c r="K326" s="76" t="str">
        <f t="shared" si="80"/>
        <v/>
      </c>
      <c r="L326" s="76" t="str">
        <f t="shared" si="81"/>
        <v>0.00</v>
      </c>
      <c r="P326" s="76" t="str">
        <f t="shared" si="82"/>
        <v/>
      </c>
      <c r="Q326" s="76" t="str">
        <f t="shared" si="83"/>
        <v/>
      </c>
      <c r="R326" s="76" t="str">
        <f t="shared" si="84"/>
        <v/>
      </c>
      <c r="S326" s="76" t="str">
        <f t="shared" si="85"/>
        <v/>
      </c>
      <c r="T326" s="76" t="str">
        <f t="shared" si="86"/>
        <v/>
      </c>
      <c r="U326" s="76" t="str">
        <f t="shared" si="87"/>
        <v/>
      </c>
      <c r="X326" s="76">
        <f t="shared" si="88"/>
        <v>0</v>
      </c>
      <c r="Y326" s="76">
        <f t="shared" si="89"/>
        <v>1</v>
      </c>
      <c r="Z326" s="76" t="str">
        <f t="shared" si="90"/>
        <v>ok</v>
      </c>
      <c r="AA326" s="75" t="str">
        <f t="shared" si="91"/>
        <v>ok</v>
      </c>
    </row>
    <row r="327" spans="1:27" ht="50.1" customHeight="1" x14ac:dyDescent="0.2">
      <c r="A327" s="99">
        <v>324</v>
      </c>
      <c r="B327" s="100"/>
      <c r="C327" s="90"/>
      <c r="D327" s="105"/>
      <c r="E327" s="102"/>
      <c r="F327" s="103"/>
      <c r="G327" s="104"/>
      <c r="H327" s="95" t="str">
        <f t="shared" si="77"/>
        <v/>
      </c>
      <c r="I327" s="96">
        <f t="shared" si="78"/>
        <v>0</v>
      </c>
      <c r="J327" s="76" t="str">
        <f t="shared" si="79"/>
        <v/>
      </c>
      <c r="K327" s="76" t="str">
        <f t="shared" si="80"/>
        <v/>
      </c>
      <c r="L327" s="76" t="str">
        <f t="shared" si="81"/>
        <v>0.00</v>
      </c>
      <c r="P327" s="76" t="str">
        <f t="shared" si="82"/>
        <v/>
      </c>
      <c r="Q327" s="76" t="str">
        <f t="shared" si="83"/>
        <v/>
      </c>
      <c r="R327" s="76" t="str">
        <f t="shared" si="84"/>
        <v/>
      </c>
      <c r="S327" s="76" t="str">
        <f t="shared" si="85"/>
        <v/>
      </c>
      <c r="T327" s="76" t="str">
        <f t="shared" si="86"/>
        <v/>
      </c>
      <c r="U327" s="76" t="str">
        <f t="shared" si="87"/>
        <v/>
      </c>
      <c r="X327" s="76">
        <f t="shared" si="88"/>
        <v>0</v>
      </c>
      <c r="Y327" s="76">
        <f t="shared" si="89"/>
        <v>1</v>
      </c>
      <c r="Z327" s="76" t="str">
        <f t="shared" si="90"/>
        <v>ok</v>
      </c>
      <c r="AA327" s="75" t="str">
        <f t="shared" si="91"/>
        <v>ok</v>
      </c>
    </row>
    <row r="328" spans="1:27" ht="50.1" customHeight="1" x14ac:dyDescent="0.2">
      <c r="A328" s="99">
        <v>325</v>
      </c>
      <c r="B328" s="100"/>
      <c r="C328" s="90"/>
      <c r="D328" s="105"/>
      <c r="E328" s="102"/>
      <c r="F328" s="103"/>
      <c r="G328" s="104"/>
      <c r="H328" s="95" t="str">
        <f t="shared" si="77"/>
        <v/>
      </c>
      <c r="I328" s="96">
        <f t="shared" si="78"/>
        <v>0</v>
      </c>
      <c r="J328" s="76" t="str">
        <f t="shared" si="79"/>
        <v/>
      </c>
      <c r="K328" s="76" t="str">
        <f t="shared" si="80"/>
        <v/>
      </c>
      <c r="L328" s="76" t="str">
        <f t="shared" si="81"/>
        <v>0.00</v>
      </c>
      <c r="P328" s="76" t="str">
        <f t="shared" si="82"/>
        <v/>
      </c>
      <c r="Q328" s="76" t="str">
        <f t="shared" si="83"/>
        <v/>
      </c>
      <c r="R328" s="76" t="str">
        <f t="shared" si="84"/>
        <v/>
      </c>
      <c r="S328" s="76" t="str">
        <f t="shared" si="85"/>
        <v/>
      </c>
      <c r="T328" s="76" t="str">
        <f t="shared" si="86"/>
        <v/>
      </c>
      <c r="U328" s="76" t="str">
        <f t="shared" si="87"/>
        <v/>
      </c>
      <c r="X328" s="76">
        <f t="shared" si="88"/>
        <v>0</v>
      </c>
      <c r="Y328" s="76">
        <f t="shared" si="89"/>
        <v>1</v>
      </c>
      <c r="Z328" s="76" t="str">
        <f t="shared" si="90"/>
        <v>ok</v>
      </c>
      <c r="AA328" s="75" t="str">
        <f t="shared" si="91"/>
        <v>ok</v>
      </c>
    </row>
    <row r="329" spans="1:27" ht="50.1" customHeight="1" x14ac:dyDescent="0.2">
      <c r="A329" s="99">
        <v>326</v>
      </c>
      <c r="B329" s="100"/>
      <c r="C329" s="90"/>
      <c r="D329" s="105"/>
      <c r="E329" s="102"/>
      <c r="F329" s="103"/>
      <c r="G329" s="104"/>
      <c r="H329" s="95" t="str">
        <f t="shared" si="77"/>
        <v/>
      </c>
      <c r="I329" s="96">
        <f t="shared" si="78"/>
        <v>0</v>
      </c>
      <c r="J329" s="76" t="str">
        <f t="shared" si="79"/>
        <v/>
      </c>
      <c r="K329" s="76" t="str">
        <f t="shared" si="80"/>
        <v/>
      </c>
      <c r="L329" s="76" t="str">
        <f t="shared" si="81"/>
        <v>0.00</v>
      </c>
      <c r="P329" s="76" t="str">
        <f t="shared" si="82"/>
        <v/>
      </c>
      <c r="Q329" s="76" t="str">
        <f t="shared" si="83"/>
        <v/>
      </c>
      <c r="R329" s="76" t="str">
        <f t="shared" si="84"/>
        <v/>
      </c>
      <c r="S329" s="76" t="str">
        <f t="shared" si="85"/>
        <v/>
      </c>
      <c r="T329" s="76" t="str">
        <f t="shared" si="86"/>
        <v/>
      </c>
      <c r="U329" s="76" t="str">
        <f t="shared" si="87"/>
        <v/>
      </c>
      <c r="X329" s="76">
        <f t="shared" si="88"/>
        <v>0</v>
      </c>
      <c r="Y329" s="76">
        <f t="shared" si="89"/>
        <v>1</v>
      </c>
      <c r="Z329" s="76" t="str">
        <f t="shared" si="90"/>
        <v>ok</v>
      </c>
      <c r="AA329" s="75" t="str">
        <f t="shared" si="91"/>
        <v>ok</v>
      </c>
    </row>
    <row r="330" spans="1:27" ht="50.1" customHeight="1" x14ac:dyDescent="0.2">
      <c r="A330" s="99">
        <v>327</v>
      </c>
      <c r="B330" s="100"/>
      <c r="C330" s="90"/>
      <c r="D330" s="105"/>
      <c r="E330" s="102"/>
      <c r="F330" s="103"/>
      <c r="G330" s="104"/>
      <c r="H330" s="95" t="str">
        <f t="shared" si="77"/>
        <v/>
      </c>
      <c r="I330" s="96">
        <f t="shared" si="78"/>
        <v>0</v>
      </c>
      <c r="J330" s="76" t="str">
        <f t="shared" si="79"/>
        <v/>
      </c>
      <c r="K330" s="76" t="str">
        <f t="shared" si="80"/>
        <v/>
      </c>
      <c r="L330" s="76" t="str">
        <f t="shared" si="81"/>
        <v>0.00</v>
      </c>
      <c r="P330" s="76" t="str">
        <f t="shared" si="82"/>
        <v/>
      </c>
      <c r="Q330" s="76" t="str">
        <f t="shared" si="83"/>
        <v/>
      </c>
      <c r="R330" s="76" t="str">
        <f t="shared" si="84"/>
        <v/>
      </c>
      <c r="S330" s="76" t="str">
        <f t="shared" si="85"/>
        <v/>
      </c>
      <c r="T330" s="76" t="str">
        <f t="shared" si="86"/>
        <v/>
      </c>
      <c r="U330" s="76" t="str">
        <f t="shared" si="87"/>
        <v/>
      </c>
      <c r="X330" s="76">
        <f t="shared" si="88"/>
        <v>0</v>
      </c>
      <c r="Y330" s="76">
        <f t="shared" si="89"/>
        <v>1</v>
      </c>
      <c r="Z330" s="76" t="str">
        <f t="shared" si="90"/>
        <v>ok</v>
      </c>
      <c r="AA330" s="75" t="str">
        <f t="shared" si="91"/>
        <v>ok</v>
      </c>
    </row>
    <row r="331" spans="1:27" ht="50.1" customHeight="1" x14ac:dyDescent="0.2">
      <c r="A331" s="99">
        <v>328</v>
      </c>
      <c r="B331" s="100"/>
      <c r="C331" s="90"/>
      <c r="D331" s="105"/>
      <c r="E331" s="102"/>
      <c r="F331" s="103"/>
      <c r="G331" s="104"/>
      <c r="H331" s="95" t="str">
        <f t="shared" si="77"/>
        <v/>
      </c>
      <c r="I331" s="96">
        <f t="shared" si="78"/>
        <v>0</v>
      </c>
      <c r="J331" s="76" t="str">
        <f t="shared" si="79"/>
        <v/>
      </c>
      <c r="K331" s="76" t="str">
        <f t="shared" si="80"/>
        <v/>
      </c>
      <c r="L331" s="76" t="str">
        <f t="shared" si="81"/>
        <v>0.00</v>
      </c>
      <c r="P331" s="76" t="str">
        <f t="shared" si="82"/>
        <v/>
      </c>
      <c r="Q331" s="76" t="str">
        <f t="shared" si="83"/>
        <v/>
      </c>
      <c r="R331" s="76" t="str">
        <f t="shared" si="84"/>
        <v/>
      </c>
      <c r="S331" s="76" t="str">
        <f t="shared" si="85"/>
        <v/>
      </c>
      <c r="T331" s="76" t="str">
        <f t="shared" si="86"/>
        <v/>
      </c>
      <c r="U331" s="76" t="str">
        <f t="shared" si="87"/>
        <v/>
      </c>
      <c r="X331" s="76">
        <f t="shared" si="88"/>
        <v>0</v>
      </c>
      <c r="Y331" s="76">
        <f t="shared" si="89"/>
        <v>1</v>
      </c>
      <c r="Z331" s="76" t="str">
        <f t="shared" si="90"/>
        <v>ok</v>
      </c>
      <c r="AA331" s="75" t="str">
        <f t="shared" si="91"/>
        <v>ok</v>
      </c>
    </row>
    <row r="332" spans="1:27" ht="50.1" customHeight="1" x14ac:dyDescent="0.2">
      <c r="A332" s="99">
        <v>329</v>
      </c>
      <c r="B332" s="100"/>
      <c r="C332" s="90"/>
      <c r="D332" s="105"/>
      <c r="E332" s="102"/>
      <c r="F332" s="103"/>
      <c r="G332" s="104"/>
      <c r="H332" s="95" t="str">
        <f t="shared" si="77"/>
        <v/>
      </c>
      <c r="I332" s="96">
        <f t="shared" si="78"/>
        <v>0</v>
      </c>
      <c r="J332" s="76" t="str">
        <f t="shared" si="79"/>
        <v/>
      </c>
      <c r="K332" s="76" t="str">
        <f t="shared" si="80"/>
        <v/>
      </c>
      <c r="L332" s="76" t="str">
        <f t="shared" si="81"/>
        <v>0.00</v>
      </c>
      <c r="P332" s="76" t="str">
        <f t="shared" si="82"/>
        <v/>
      </c>
      <c r="Q332" s="76" t="str">
        <f t="shared" si="83"/>
        <v/>
      </c>
      <c r="R332" s="76" t="str">
        <f t="shared" si="84"/>
        <v/>
      </c>
      <c r="S332" s="76" t="str">
        <f t="shared" si="85"/>
        <v/>
      </c>
      <c r="T332" s="76" t="str">
        <f t="shared" si="86"/>
        <v/>
      </c>
      <c r="U332" s="76" t="str">
        <f t="shared" si="87"/>
        <v/>
      </c>
      <c r="X332" s="76">
        <f t="shared" si="88"/>
        <v>0</v>
      </c>
      <c r="Y332" s="76">
        <f t="shared" si="89"/>
        <v>1</v>
      </c>
      <c r="Z332" s="76" t="str">
        <f t="shared" si="90"/>
        <v>ok</v>
      </c>
      <c r="AA332" s="75" t="str">
        <f t="shared" si="91"/>
        <v>ok</v>
      </c>
    </row>
    <row r="333" spans="1:27" ht="50.1" customHeight="1" x14ac:dyDescent="0.2">
      <c r="A333" s="99">
        <v>330</v>
      </c>
      <c r="B333" s="100"/>
      <c r="C333" s="90"/>
      <c r="D333" s="105"/>
      <c r="E333" s="102"/>
      <c r="F333" s="103"/>
      <c r="G333" s="104"/>
      <c r="H333" s="95" t="str">
        <f t="shared" si="77"/>
        <v/>
      </c>
      <c r="I333" s="96">
        <f t="shared" si="78"/>
        <v>0</v>
      </c>
      <c r="J333" s="76" t="str">
        <f t="shared" si="79"/>
        <v/>
      </c>
      <c r="K333" s="76" t="str">
        <f t="shared" si="80"/>
        <v/>
      </c>
      <c r="L333" s="76" t="str">
        <f t="shared" si="81"/>
        <v>0.00</v>
      </c>
      <c r="P333" s="76" t="str">
        <f t="shared" si="82"/>
        <v/>
      </c>
      <c r="Q333" s="76" t="str">
        <f t="shared" si="83"/>
        <v/>
      </c>
      <c r="R333" s="76" t="str">
        <f t="shared" si="84"/>
        <v/>
      </c>
      <c r="S333" s="76" t="str">
        <f t="shared" si="85"/>
        <v/>
      </c>
      <c r="T333" s="76" t="str">
        <f t="shared" si="86"/>
        <v/>
      </c>
      <c r="U333" s="76" t="str">
        <f t="shared" si="87"/>
        <v/>
      </c>
      <c r="X333" s="76">
        <f t="shared" si="88"/>
        <v>0</v>
      </c>
      <c r="Y333" s="76">
        <f t="shared" si="89"/>
        <v>1</v>
      </c>
      <c r="Z333" s="76" t="str">
        <f t="shared" si="90"/>
        <v>ok</v>
      </c>
      <c r="AA333" s="75" t="str">
        <f t="shared" si="91"/>
        <v>ok</v>
      </c>
    </row>
    <row r="334" spans="1:27" ht="50.1" customHeight="1" x14ac:dyDescent="0.2">
      <c r="A334" s="99">
        <v>331</v>
      </c>
      <c r="B334" s="100"/>
      <c r="C334" s="90"/>
      <c r="D334" s="105"/>
      <c r="E334" s="102"/>
      <c r="F334" s="103"/>
      <c r="G334" s="104"/>
      <c r="H334" s="95" t="str">
        <f t="shared" si="77"/>
        <v/>
      </c>
      <c r="I334" s="96">
        <f t="shared" si="78"/>
        <v>0</v>
      </c>
      <c r="J334" s="76" t="str">
        <f t="shared" si="79"/>
        <v/>
      </c>
      <c r="K334" s="76" t="str">
        <f t="shared" si="80"/>
        <v/>
      </c>
      <c r="L334" s="76" t="str">
        <f t="shared" si="81"/>
        <v>0.00</v>
      </c>
      <c r="P334" s="76" t="str">
        <f t="shared" si="82"/>
        <v/>
      </c>
      <c r="Q334" s="76" t="str">
        <f t="shared" si="83"/>
        <v/>
      </c>
      <c r="R334" s="76" t="str">
        <f t="shared" si="84"/>
        <v/>
      </c>
      <c r="S334" s="76" t="str">
        <f t="shared" si="85"/>
        <v/>
      </c>
      <c r="T334" s="76" t="str">
        <f t="shared" si="86"/>
        <v/>
      </c>
      <c r="U334" s="76" t="str">
        <f t="shared" si="87"/>
        <v/>
      </c>
      <c r="X334" s="76">
        <f t="shared" si="88"/>
        <v>0</v>
      </c>
      <c r="Y334" s="76">
        <f t="shared" si="89"/>
        <v>1</v>
      </c>
      <c r="Z334" s="76" t="str">
        <f t="shared" si="90"/>
        <v>ok</v>
      </c>
      <c r="AA334" s="75" t="str">
        <f t="shared" si="91"/>
        <v>ok</v>
      </c>
    </row>
    <row r="335" spans="1:27" ht="50.1" customHeight="1" x14ac:dyDescent="0.2">
      <c r="A335" s="99">
        <v>332</v>
      </c>
      <c r="B335" s="100"/>
      <c r="C335" s="90"/>
      <c r="D335" s="105"/>
      <c r="E335" s="102"/>
      <c r="F335" s="103"/>
      <c r="G335" s="104"/>
      <c r="H335" s="95" t="str">
        <f t="shared" si="77"/>
        <v/>
      </c>
      <c r="I335" s="96">
        <f t="shared" si="78"/>
        <v>0</v>
      </c>
      <c r="J335" s="76" t="str">
        <f t="shared" si="79"/>
        <v/>
      </c>
      <c r="K335" s="76" t="str">
        <f t="shared" si="80"/>
        <v/>
      </c>
      <c r="L335" s="76" t="str">
        <f t="shared" si="81"/>
        <v>0.00</v>
      </c>
      <c r="P335" s="76" t="str">
        <f t="shared" si="82"/>
        <v/>
      </c>
      <c r="Q335" s="76" t="str">
        <f t="shared" si="83"/>
        <v/>
      </c>
      <c r="R335" s="76" t="str">
        <f t="shared" si="84"/>
        <v/>
      </c>
      <c r="S335" s="76" t="str">
        <f t="shared" si="85"/>
        <v/>
      </c>
      <c r="T335" s="76" t="str">
        <f t="shared" si="86"/>
        <v/>
      </c>
      <c r="U335" s="76" t="str">
        <f t="shared" si="87"/>
        <v/>
      </c>
      <c r="X335" s="76">
        <f t="shared" si="88"/>
        <v>0</v>
      </c>
      <c r="Y335" s="76">
        <f t="shared" si="89"/>
        <v>1</v>
      </c>
      <c r="Z335" s="76" t="str">
        <f t="shared" si="90"/>
        <v>ok</v>
      </c>
      <c r="AA335" s="75" t="str">
        <f t="shared" si="91"/>
        <v>ok</v>
      </c>
    </row>
    <row r="336" spans="1:27" ht="50.1" customHeight="1" x14ac:dyDescent="0.2">
      <c r="A336" s="99">
        <v>333</v>
      </c>
      <c r="B336" s="100"/>
      <c r="C336" s="90"/>
      <c r="D336" s="105"/>
      <c r="E336" s="102"/>
      <c r="F336" s="103"/>
      <c r="G336" s="104"/>
      <c r="H336" s="95" t="str">
        <f t="shared" si="77"/>
        <v/>
      </c>
      <c r="I336" s="96">
        <f t="shared" si="78"/>
        <v>0</v>
      </c>
      <c r="J336" s="76" t="str">
        <f t="shared" si="79"/>
        <v/>
      </c>
      <c r="K336" s="76" t="str">
        <f t="shared" si="80"/>
        <v/>
      </c>
      <c r="L336" s="76" t="str">
        <f t="shared" si="81"/>
        <v>0.00</v>
      </c>
      <c r="P336" s="76" t="str">
        <f t="shared" si="82"/>
        <v/>
      </c>
      <c r="Q336" s="76" t="str">
        <f t="shared" si="83"/>
        <v/>
      </c>
      <c r="R336" s="76" t="str">
        <f t="shared" si="84"/>
        <v/>
      </c>
      <c r="S336" s="76" t="str">
        <f t="shared" si="85"/>
        <v/>
      </c>
      <c r="T336" s="76" t="str">
        <f t="shared" si="86"/>
        <v/>
      </c>
      <c r="U336" s="76" t="str">
        <f t="shared" si="87"/>
        <v/>
      </c>
      <c r="X336" s="76">
        <f t="shared" si="88"/>
        <v>0</v>
      </c>
      <c r="Y336" s="76">
        <f t="shared" si="89"/>
        <v>1</v>
      </c>
      <c r="Z336" s="76" t="str">
        <f t="shared" si="90"/>
        <v>ok</v>
      </c>
      <c r="AA336" s="75" t="str">
        <f t="shared" si="91"/>
        <v>ok</v>
      </c>
    </row>
    <row r="337" spans="1:27" ht="50.1" customHeight="1" x14ac:dyDescent="0.2">
      <c r="A337" s="99">
        <v>334</v>
      </c>
      <c r="B337" s="100"/>
      <c r="C337" s="90"/>
      <c r="D337" s="105"/>
      <c r="E337" s="102"/>
      <c r="F337" s="103"/>
      <c r="G337" s="104"/>
      <c r="H337" s="95" t="str">
        <f t="shared" si="77"/>
        <v/>
      </c>
      <c r="I337" s="96">
        <f t="shared" si="78"/>
        <v>0</v>
      </c>
      <c r="J337" s="76" t="str">
        <f t="shared" si="79"/>
        <v/>
      </c>
      <c r="K337" s="76" t="str">
        <f t="shared" si="80"/>
        <v/>
      </c>
      <c r="L337" s="76" t="str">
        <f t="shared" si="81"/>
        <v>0.00</v>
      </c>
      <c r="P337" s="76" t="str">
        <f t="shared" si="82"/>
        <v/>
      </c>
      <c r="Q337" s="76" t="str">
        <f t="shared" si="83"/>
        <v/>
      </c>
      <c r="R337" s="76" t="str">
        <f t="shared" si="84"/>
        <v/>
      </c>
      <c r="S337" s="76" t="str">
        <f t="shared" si="85"/>
        <v/>
      </c>
      <c r="T337" s="76" t="str">
        <f t="shared" si="86"/>
        <v/>
      </c>
      <c r="U337" s="76" t="str">
        <f t="shared" si="87"/>
        <v/>
      </c>
      <c r="X337" s="76">
        <f t="shared" si="88"/>
        <v>0</v>
      </c>
      <c r="Y337" s="76">
        <f t="shared" si="89"/>
        <v>1</v>
      </c>
      <c r="Z337" s="76" t="str">
        <f t="shared" si="90"/>
        <v>ok</v>
      </c>
      <c r="AA337" s="75" t="str">
        <f t="shared" si="91"/>
        <v>ok</v>
      </c>
    </row>
    <row r="338" spans="1:27" ht="50.1" customHeight="1" x14ac:dyDescent="0.2">
      <c r="A338" s="99">
        <v>335</v>
      </c>
      <c r="B338" s="100"/>
      <c r="C338" s="90"/>
      <c r="D338" s="105"/>
      <c r="E338" s="102"/>
      <c r="F338" s="103"/>
      <c r="G338" s="104"/>
      <c r="H338" s="95" t="str">
        <f t="shared" si="77"/>
        <v/>
      </c>
      <c r="I338" s="96">
        <f t="shared" si="78"/>
        <v>0</v>
      </c>
      <c r="J338" s="76" t="str">
        <f t="shared" si="79"/>
        <v/>
      </c>
      <c r="K338" s="76" t="str">
        <f t="shared" si="80"/>
        <v/>
      </c>
      <c r="L338" s="76" t="str">
        <f t="shared" si="81"/>
        <v>0.00</v>
      </c>
      <c r="P338" s="76" t="str">
        <f t="shared" si="82"/>
        <v/>
      </c>
      <c r="Q338" s="76" t="str">
        <f t="shared" si="83"/>
        <v/>
      </c>
      <c r="R338" s="76" t="str">
        <f t="shared" si="84"/>
        <v/>
      </c>
      <c r="S338" s="76" t="str">
        <f t="shared" si="85"/>
        <v/>
      </c>
      <c r="T338" s="76" t="str">
        <f t="shared" si="86"/>
        <v/>
      </c>
      <c r="U338" s="76" t="str">
        <f t="shared" si="87"/>
        <v/>
      </c>
      <c r="X338" s="76">
        <f t="shared" si="88"/>
        <v>0</v>
      </c>
      <c r="Y338" s="76">
        <f t="shared" si="89"/>
        <v>1</v>
      </c>
      <c r="Z338" s="76" t="str">
        <f t="shared" si="90"/>
        <v>ok</v>
      </c>
      <c r="AA338" s="75" t="str">
        <f t="shared" si="91"/>
        <v>ok</v>
      </c>
    </row>
    <row r="339" spans="1:27" ht="50.1" customHeight="1" x14ac:dyDescent="0.2">
      <c r="A339" s="99">
        <v>336</v>
      </c>
      <c r="B339" s="100"/>
      <c r="C339" s="90"/>
      <c r="D339" s="105"/>
      <c r="E339" s="102"/>
      <c r="F339" s="103"/>
      <c r="G339" s="104"/>
      <c r="H339" s="95" t="str">
        <f t="shared" si="77"/>
        <v/>
      </c>
      <c r="I339" s="96">
        <f t="shared" si="78"/>
        <v>0</v>
      </c>
      <c r="J339" s="76" t="str">
        <f t="shared" si="79"/>
        <v/>
      </c>
      <c r="K339" s="76" t="str">
        <f t="shared" si="80"/>
        <v/>
      </c>
      <c r="L339" s="76" t="str">
        <f t="shared" si="81"/>
        <v>0.00</v>
      </c>
      <c r="P339" s="76" t="str">
        <f t="shared" si="82"/>
        <v/>
      </c>
      <c r="Q339" s="76" t="str">
        <f t="shared" si="83"/>
        <v/>
      </c>
      <c r="R339" s="76" t="str">
        <f t="shared" si="84"/>
        <v/>
      </c>
      <c r="S339" s="76" t="str">
        <f t="shared" si="85"/>
        <v/>
      </c>
      <c r="T339" s="76" t="str">
        <f t="shared" si="86"/>
        <v/>
      </c>
      <c r="U339" s="76" t="str">
        <f t="shared" si="87"/>
        <v/>
      </c>
      <c r="X339" s="76">
        <f t="shared" si="88"/>
        <v>0</v>
      </c>
      <c r="Y339" s="76">
        <f t="shared" si="89"/>
        <v>1</v>
      </c>
      <c r="Z339" s="76" t="str">
        <f t="shared" si="90"/>
        <v>ok</v>
      </c>
      <c r="AA339" s="75" t="str">
        <f t="shared" si="91"/>
        <v>ok</v>
      </c>
    </row>
    <row r="340" spans="1:27" ht="50.1" customHeight="1" x14ac:dyDescent="0.2">
      <c r="A340" s="99">
        <v>337</v>
      </c>
      <c r="B340" s="100"/>
      <c r="C340" s="90"/>
      <c r="D340" s="105"/>
      <c r="E340" s="102"/>
      <c r="F340" s="103"/>
      <c r="G340" s="104"/>
      <c r="H340" s="95" t="str">
        <f t="shared" si="77"/>
        <v/>
      </c>
      <c r="I340" s="96">
        <f t="shared" si="78"/>
        <v>0</v>
      </c>
      <c r="J340" s="76" t="str">
        <f t="shared" si="79"/>
        <v/>
      </c>
      <c r="K340" s="76" t="str">
        <f t="shared" si="80"/>
        <v/>
      </c>
      <c r="L340" s="76" t="str">
        <f t="shared" si="81"/>
        <v>0.00</v>
      </c>
      <c r="P340" s="76" t="str">
        <f t="shared" si="82"/>
        <v/>
      </c>
      <c r="Q340" s="76" t="str">
        <f t="shared" si="83"/>
        <v/>
      </c>
      <c r="R340" s="76" t="str">
        <f t="shared" si="84"/>
        <v/>
      </c>
      <c r="S340" s="76" t="str">
        <f t="shared" si="85"/>
        <v/>
      </c>
      <c r="T340" s="76" t="str">
        <f t="shared" si="86"/>
        <v/>
      </c>
      <c r="U340" s="76" t="str">
        <f t="shared" si="87"/>
        <v/>
      </c>
      <c r="X340" s="76">
        <f t="shared" si="88"/>
        <v>0</v>
      </c>
      <c r="Y340" s="76">
        <f t="shared" si="89"/>
        <v>1</v>
      </c>
      <c r="Z340" s="76" t="str">
        <f t="shared" si="90"/>
        <v>ok</v>
      </c>
      <c r="AA340" s="75" t="str">
        <f t="shared" si="91"/>
        <v>ok</v>
      </c>
    </row>
    <row r="341" spans="1:27" ht="50.1" customHeight="1" x14ac:dyDescent="0.2">
      <c r="A341" s="99">
        <v>338</v>
      </c>
      <c r="B341" s="100"/>
      <c r="C341" s="90"/>
      <c r="D341" s="105"/>
      <c r="E341" s="102"/>
      <c r="F341" s="103"/>
      <c r="G341" s="104"/>
      <c r="H341" s="95" t="str">
        <f t="shared" si="77"/>
        <v/>
      </c>
      <c r="I341" s="96">
        <f t="shared" si="78"/>
        <v>0</v>
      </c>
      <c r="J341" s="76" t="str">
        <f t="shared" si="79"/>
        <v/>
      </c>
      <c r="K341" s="76" t="str">
        <f t="shared" si="80"/>
        <v/>
      </c>
      <c r="L341" s="76" t="str">
        <f t="shared" si="81"/>
        <v>0.00</v>
      </c>
      <c r="P341" s="76" t="str">
        <f t="shared" si="82"/>
        <v/>
      </c>
      <c r="Q341" s="76" t="str">
        <f t="shared" si="83"/>
        <v/>
      </c>
      <c r="R341" s="76" t="str">
        <f t="shared" si="84"/>
        <v/>
      </c>
      <c r="S341" s="76" t="str">
        <f t="shared" si="85"/>
        <v/>
      </c>
      <c r="T341" s="76" t="str">
        <f t="shared" si="86"/>
        <v/>
      </c>
      <c r="U341" s="76" t="str">
        <f t="shared" si="87"/>
        <v/>
      </c>
      <c r="X341" s="76">
        <f t="shared" si="88"/>
        <v>0</v>
      </c>
      <c r="Y341" s="76">
        <f t="shared" si="89"/>
        <v>1</v>
      </c>
      <c r="Z341" s="76" t="str">
        <f t="shared" si="90"/>
        <v>ok</v>
      </c>
      <c r="AA341" s="75" t="str">
        <f t="shared" si="91"/>
        <v>ok</v>
      </c>
    </row>
    <row r="342" spans="1:27" ht="50.1" customHeight="1" x14ac:dyDescent="0.2">
      <c r="A342" s="99">
        <v>339</v>
      </c>
      <c r="B342" s="100"/>
      <c r="C342" s="90"/>
      <c r="D342" s="105"/>
      <c r="E342" s="102"/>
      <c r="F342" s="103"/>
      <c r="G342" s="104"/>
      <c r="H342" s="95" t="str">
        <f t="shared" si="77"/>
        <v/>
      </c>
      <c r="I342" s="96">
        <f t="shared" si="78"/>
        <v>0</v>
      </c>
      <c r="J342" s="76" t="str">
        <f t="shared" si="79"/>
        <v/>
      </c>
      <c r="K342" s="76" t="str">
        <f t="shared" si="80"/>
        <v/>
      </c>
      <c r="L342" s="76" t="str">
        <f t="shared" si="81"/>
        <v>0.00</v>
      </c>
      <c r="P342" s="76" t="str">
        <f t="shared" si="82"/>
        <v/>
      </c>
      <c r="Q342" s="76" t="str">
        <f t="shared" si="83"/>
        <v/>
      </c>
      <c r="R342" s="76" t="str">
        <f t="shared" si="84"/>
        <v/>
      </c>
      <c r="S342" s="76" t="str">
        <f t="shared" si="85"/>
        <v/>
      </c>
      <c r="T342" s="76" t="str">
        <f t="shared" si="86"/>
        <v/>
      </c>
      <c r="U342" s="76" t="str">
        <f t="shared" si="87"/>
        <v/>
      </c>
      <c r="X342" s="76">
        <f t="shared" si="88"/>
        <v>0</v>
      </c>
      <c r="Y342" s="76">
        <f t="shared" si="89"/>
        <v>1</v>
      </c>
      <c r="Z342" s="76" t="str">
        <f t="shared" si="90"/>
        <v>ok</v>
      </c>
      <c r="AA342" s="75" t="str">
        <f t="shared" si="91"/>
        <v>ok</v>
      </c>
    </row>
    <row r="343" spans="1:27" ht="50.1" customHeight="1" x14ac:dyDescent="0.2">
      <c r="A343" s="99">
        <v>340</v>
      </c>
      <c r="B343" s="100"/>
      <c r="C343" s="90"/>
      <c r="D343" s="105"/>
      <c r="E343" s="102"/>
      <c r="F343" s="103"/>
      <c r="G343" s="104"/>
      <c r="H343" s="95" t="str">
        <f t="shared" si="77"/>
        <v/>
      </c>
      <c r="I343" s="96">
        <f t="shared" si="78"/>
        <v>0</v>
      </c>
      <c r="J343" s="76" t="str">
        <f t="shared" si="79"/>
        <v/>
      </c>
      <c r="K343" s="76" t="str">
        <f t="shared" si="80"/>
        <v/>
      </c>
      <c r="L343" s="76" t="str">
        <f t="shared" si="81"/>
        <v>0.00</v>
      </c>
      <c r="P343" s="76" t="str">
        <f t="shared" si="82"/>
        <v/>
      </c>
      <c r="Q343" s="76" t="str">
        <f t="shared" si="83"/>
        <v/>
      </c>
      <c r="R343" s="76" t="str">
        <f t="shared" si="84"/>
        <v/>
      </c>
      <c r="S343" s="76" t="str">
        <f t="shared" si="85"/>
        <v/>
      </c>
      <c r="T343" s="76" t="str">
        <f t="shared" si="86"/>
        <v/>
      </c>
      <c r="U343" s="76" t="str">
        <f t="shared" si="87"/>
        <v/>
      </c>
      <c r="X343" s="76">
        <f t="shared" si="88"/>
        <v>0</v>
      </c>
      <c r="Y343" s="76">
        <f t="shared" si="89"/>
        <v>1</v>
      </c>
      <c r="Z343" s="76" t="str">
        <f t="shared" si="90"/>
        <v>ok</v>
      </c>
      <c r="AA343" s="75" t="str">
        <f t="shared" si="91"/>
        <v>ok</v>
      </c>
    </row>
    <row r="344" spans="1:27" ht="50.1" customHeight="1" x14ac:dyDescent="0.2">
      <c r="A344" s="99">
        <v>341</v>
      </c>
      <c r="B344" s="100"/>
      <c r="C344" s="90"/>
      <c r="D344" s="105"/>
      <c r="E344" s="102"/>
      <c r="F344" s="103"/>
      <c r="G344" s="104"/>
      <c r="H344" s="95" t="str">
        <f t="shared" si="77"/>
        <v/>
      </c>
      <c r="I344" s="96">
        <f t="shared" si="78"/>
        <v>0</v>
      </c>
      <c r="J344" s="76" t="str">
        <f t="shared" si="79"/>
        <v/>
      </c>
      <c r="K344" s="76" t="str">
        <f t="shared" si="80"/>
        <v/>
      </c>
      <c r="L344" s="76" t="str">
        <f t="shared" si="81"/>
        <v>0.00</v>
      </c>
      <c r="P344" s="76" t="str">
        <f t="shared" si="82"/>
        <v/>
      </c>
      <c r="Q344" s="76" t="str">
        <f t="shared" si="83"/>
        <v/>
      </c>
      <c r="R344" s="76" t="str">
        <f t="shared" si="84"/>
        <v/>
      </c>
      <c r="S344" s="76" t="str">
        <f t="shared" si="85"/>
        <v/>
      </c>
      <c r="T344" s="76" t="str">
        <f t="shared" si="86"/>
        <v/>
      </c>
      <c r="U344" s="76" t="str">
        <f t="shared" si="87"/>
        <v/>
      </c>
      <c r="X344" s="76">
        <f t="shared" si="88"/>
        <v>0</v>
      </c>
      <c r="Y344" s="76">
        <f t="shared" si="89"/>
        <v>1</v>
      </c>
      <c r="Z344" s="76" t="str">
        <f t="shared" si="90"/>
        <v>ok</v>
      </c>
      <c r="AA344" s="75" t="str">
        <f t="shared" si="91"/>
        <v>ok</v>
      </c>
    </row>
    <row r="345" spans="1:27" ht="50.1" customHeight="1" x14ac:dyDescent="0.2">
      <c r="A345" s="99">
        <v>342</v>
      </c>
      <c r="B345" s="100"/>
      <c r="C345" s="90"/>
      <c r="D345" s="105"/>
      <c r="E345" s="102"/>
      <c r="F345" s="103"/>
      <c r="G345" s="104"/>
      <c r="H345" s="95" t="str">
        <f t="shared" si="77"/>
        <v/>
      </c>
      <c r="I345" s="96">
        <f t="shared" si="78"/>
        <v>0</v>
      </c>
      <c r="J345" s="76" t="str">
        <f t="shared" si="79"/>
        <v/>
      </c>
      <c r="K345" s="76" t="str">
        <f t="shared" si="80"/>
        <v/>
      </c>
      <c r="L345" s="76" t="str">
        <f t="shared" si="81"/>
        <v>0.00</v>
      </c>
      <c r="P345" s="76" t="str">
        <f t="shared" si="82"/>
        <v/>
      </c>
      <c r="Q345" s="76" t="str">
        <f t="shared" si="83"/>
        <v/>
      </c>
      <c r="R345" s="76" t="str">
        <f t="shared" si="84"/>
        <v/>
      </c>
      <c r="S345" s="76" t="str">
        <f t="shared" si="85"/>
        <v/>
      </c>
      <c r="T345" s="76" t="str">
        <f t="shared" si="86"/>
        <v/>
      </c>
      <c r="U345" s="76" t="str">
        <f t="shared" si="87"/>
        <v/>
      </c>
      <c r="X345" s="76">
        <f t="shared" si="88"/>
        <v>0</v>
      </c>
      <c r="Y345" s="76">
        <f t="shared" si="89"/>
        <v>1</v>
      </c>
      <c r="Z345" s="76" t="str">
        <f t="shared" si="90"/>
        <v>ok</v>
      </c>
      <c r="AA345" s="75" t="str">
        <f t="shared" si="91"/>
        <v>ok</v>
      </c>
    </row>
    <row r="346" spans="1:27" ht="50.1" customHeight="1" x14ac:dyDescent="0.2">
      <c r="A346" s="99">
        <v>343</v>
      </c>
      <c r="B346" s="100"/>
      <c r="C346" s="90"/>
      <c r="D346" s="105"/>
      <c r="E346" s="102"/>
      <c r="F346" s="103"/>
      <c r="G346" s="104"/>
      <c r="H346" s="95" t="str">
        <f t="shared" si="77"/>
        <v/>
      </c>
      <c r="I346" s="96">
        <f t="shared" si="78"/>
        <v>0</v>
      </c>
      <c r="J346" s="76" t="str">
        <f t="shared" si="79"/>
        <v/>
      </c>
      <c r="K346" s="76" t="str">
        <f t="shared" si="80"/>
        <v/>
      </c>
      <c r="L346" s="76" t="str">
        <f t="shared" si="81"/>
        <v>0.00</v>
      </c>
      <c r="P346" s="76" t="str">
        <f t="shared" si="82"/>
        <v/>
      </c>
      <c r="Q346" s="76" t="str">
        <f t="shared" si="83"/>
        <v/>
      </c>
      <c r="R346" s="76" t="str">
        <f t="shared" si="84"/>
        <v/>
      </c>
      <c r="S346" s="76" t="str">
        <f t="shared" si="85"/>
        <v/>
      </c>
      <c r="T346" s="76" t="str">
        <f t="shared" si="86"/>
        <v/>
      </c>
      <c r="U346" s="76" t="str">
        <f t="shared" si="87"/>
        <v/>
      </c>
      <c r="X346" s="76">
        <f t="shared" si="88"/>
        <v>0</v>
      </c>
      <c r="Y346" s="76">
        <f t="shared" si="89"/>
        <v>1</v>
      </c>
      <c r="Z346" s="76" t="str">
        <f t="shared" si="90"/>
        <v>ok</v>
      </c>
      <c r="AA346" s="75" t="str">
        <f t="shared" si="91"/>
        <v>ok</v>
      </c>
    </row>
    <row r="347" spans="1:27" ht="50.1" customHeight="1" x14ac:dyDescent="0.2">
      <c r="A347" s="99">
        <v>344</v>
      </c>
      <c r="B347" s="100"/>
      <c r="C347" s="90"/>
      <c r="D347" s="105"/>
      <c r="E347" s="102"/>
      <c r="F347" s="103"/>
      <c r="G347" s="104"/>
      <c r="H347" s="95" t="str">
        <f t="shared" si="77"/>
        <v/>
      </c>
      <c r="I347" s="96">
        <f t="shared" si="78"/>
        <v>0</v>
      </c>
      <c r="J347" s="76" t="str">
        <f t="shared" si="79"/>
        <v/>
      </c>
      <c r="K347" s="76" t="str">
        <f t="shared" si="80"/>
        <v/>
      </c>
      <c r="L347" s="76" t="str">
        <f t="shared" si="81"/>
        <v>0.00</v>
      </c>
      <c r="P347" s="76" t="str">
        <f t="shared" si="82"/>
        <v/>
      </c>
      <c r="Q347" s="76" t="str">
        <f t="shared" si="83"/>
        <v/>
      </c>
      <c r="R347" s="76" t="str">
        <f t="shared" si="84"/>
        <v/>
      </c>
      <c r="S347" s="76" t="str">
        <f t="shared" si="85"/>
        <v/>
      </c>
      <c r="T347" s="76" t="str">
        <f t="shared" si="86"/>
        <v/>
      </c>
      <c r="U347" s="76" t="str">
        <f t="shared" si="87"/>
        <v/>
      </c>
      <c r="X347" s="76">
        <f t="shared" si="88"/>
        <v>0</v>
      </c>
      <c r="Y347" s="76">
        <f t="shared" si="89"/>
        <v>1</v>
      </c>
      <c r="Z347" s="76" t="str">
        <f t="shared" si="90"/>
        <v>ok</v>
      </c>
      <c r="AA347" s="75" t="str">
        <f t="shared" si="91"/>
        <v>ok</v>
      </c>
    </row>
    <row r="348" spans="1:27" ht="50.1" customHeight="1" x14ac:dyDescent="0.2">
      <c r="A348" s="99">
        <v>345</v>
      </c>
      <c r="B348" s="100"/>
      <c r="C348" s="90"/>
      <c r="D348" s="105"/>
      <c r="E348" s="102"/>
      <c r="F348" s="103"/>
      <c r="G348" s="104"/>
      <c r="H348" s="95" t="str">
        <f t="shared" si="77"/>
        <v/>
      </c>
      <c r="I348" s="96">
        <f t="shared" si="78"/>
        <v>0</v>
      </c>
      <c r="J348" s="76" t="str">
        <f t="shared" si="79"/>
        <v/>
      </c>
      <c r="K348" s="76" t="str">
        <f t="shared" si="80"/>
        <v/>
      </c>
      <c r="L348" s="76" t="str">
        <f t="shared" si="81"/>
        <v>0.00</v>
      </c>
      <c r="P348" s="76" t="str">
        <f t="shared" si="82"/>
        <v/>
      </c>
      <c r="Q348" s="76" t="str">
        <f t="shared" si="83"/>
        <v/>
      </c>
      <c r="R348" s="76" t="str">
        <f t="shared" si="84"/>
        <v/>
      </c>
      <c r="S348" s="76" t="str">
        <f t="shared" si="85"/>
        <v/>
      </c>
      <c r="T348" s="76" t="str">
        <f t="shared" si="86"/>
        <v/>
      </c>
      <c r="U348" s="76" t="str">
        <f t="shared" si="87"/>
        <v/>
      </c>
      <c r="X348" s="76">
        <f t="shared" si="88"/>
        <v>0</v>
      </c>
      <c r="Y348" s="76">
        <f t="shared" si="89"/>
        <v>1</v>
      </c>
      <c r="Z348" s="76" t="str">
        <f t="shared" si="90"/>
        <v>ok</v>
      </c>
      <c r="AA348" s="75" t="str">
        <f t="shared" si="91"/>
        <v>ok</v>
      </c>
    </row>
    <row r="349" spans="1:27" ht="50.1" customHeight="1" x14ac:dyDescent="0.2">
      <c r="A349" s="99">
        <v>346</v>
      </c>
      <c r="B349" s="100"/>
      <c r="C349" s="90"/>
      <c r="D349" s="105"/>
      <c r="E349" s="102"/>
      <c r="F349" s="103"/>
      <c r="G349" s="104"/>
      <c r="H349" s="95" t="str">
        <f t="shared" si="77"/>
        <v/>
      </c>
      <c r="I349" s="96">
        <f t="shared" si="78"/>
        <v>0</v>
      </c>
      <c r="J349" s="76" t="str">
        <f t="shared" si="79"/>
        <v/>
      </c>
      <c r="K349" s="76" t="str">
        <f t="shared" si="80"/>
        <v/>
      </c>
      <c r="L349" s="76" t="str">
        <f t="shared" si="81"/>
        <v>0.00</v>
      </c>
      <c r="P349" s="76" t="str">
        <f t="shared" si="82"/>
        <v/>
      </c>
      <c r="Q349" s="76" t="str">
        <f t="shared" si="83"/>
        <v/>
      </c>
      <c r="R349" s="76" t="str">
        <f t="shared" si="84"/>
        <v/>
      </c>
      <c r="S349" s="76" t="str">
        <f t="shared" si="85"/>
        <v/>
      </c>
      <c r="T349" s="76" t="str">
        <f t="shared" si="86"/>
        <v/>
      </c>
      <c r="U349" s="76" t="str">
        <f t="shared" si="87"/>
        <v/>
      </c>
      <c r="X349" s="76">
        <f t="shared" si="88"/>
        <v>0</v>
      </c>
      <c r="Y349" s="76">
        <f t="shared" si="89"/>
        <v>1</v>
      </c>
      <c r="Z349" s="76" t="str">
        <f t="shared" si="90"/>
        <v>ok</v>
      </c>
      <c r="AA349" s="75" t="str">
        <f t="shared" si="91"/>
        <v>ok</v>
      </c>
    </row>
    <row r="350" spans="1:27" ht="50.1" customHeight="1" x14ac:dyDescent="0.2">
      <c r="A350" s="99">
        <v>347</v>
      </c>
      <c r="B350" s="100"/>
      <c r="C350" s="90"/>
      <c r="D350" s="105"/>
      <c r="E350" s="102"/>
      <c r="F350" s="103"/>
      <c r="G350" s="104"/>
      <c r="H350" s="95" t="str">
        <f t="shared" si="77"/>
        <v/>
      </c>
      <c r="I350" s="96">
        <f t="shared" si="78"/>
        <v>0</v>
      </c>
      <c r="J350" s="76" t="str">
        <f t="shared" si="79"/>
        <v/>
      </c>
      <c r="K350" s="76" t="str">
        <f t="shared" si="80"/>
        <v/>
      </c>
      <c r="L350" s="76" t="str">
        <f t="shared" si="81"/>
        <v>0.00</v>
      </c>
      <c r="P350" s="76" t="str">
        <f t="shared" si="82"/>
        <v/>
      </c>
      <c r="Q350" s="76" t="str">
        <f t="shared" si="83"/>
        <v/>
      </c>
      <c r="R350" s="76" t="str">
        <f t="shared" si="84"/>
        <v/>
      </c>
      <c r="S350" s="76" t="str">
        <f t="shared" si="85"/>
        <v/>
      </c>
      <c r="T350" s="76" t="str">
        <f t="shared" si="86"/>
        <v/>
      </c>
      <c r="U350" s="76" t="str">
        <f t="shared" si="87"/>
        <v/>
      </c>
      <c r="X350" s="76">
        <f t="shared" si="88"/>
        <v>0</v>
      </c>
      <c r="Y350" s="76">
        <f t="shared" si="89"/>
        <v>1</v>
      </c>
      <c r="Z350" s="76" t="str">
        <f t="shared" si="90"/>
        <v>ok</v>
      </c>
      <c r="AA350" s="75" t="str">
        <f t="shared" si="91"/>
        <v>ok</v>
      </c>
    </row>
    <row r="351" spans="1:27" ht="50.1" customHeight="1" x14ac:dyDescent="0.2">
      <c r="A351" s="99">
        <v>348</v>
      </c>
      <c r="B351" s="100"/>
      <c r="C351" s="90"/>
      <c r="D351" s="105"/>
      <c r="E351" s="102"/>
      <c r="F351" s="103"/>
      <c r="G351" s="104"/>
      <c r="H351" s="95" t="str">
        <f t="shared" si="77"/>
        <v/>
      </c>
      <c r="I351" s="96">
        <f t="shared" si="78"/>
        <v>0</v>
      </c>
      <c r="J351" s="76" t="str">
        <f t="shared" si="79"/>
        <v/>
      </c>
      <c r="K351" s="76" t="str">
        <f t="shared" si="80"/>
        <v/>
      </c>
      <c r="L351" s="76" t="str">
        <f t="shared" si="81"/>
        <v>0.00</v>
      </c>
      <c r="P351" s="76" t="str">
        <f t="shared" si="82"/>
        <v/>
      </c>
      <c r="Q351" s="76" t="str">
        <f t="shared" si="83"/>
        <v/>
      </c>
      <c r="R351" s="76" t="str">
        <f t="shared" si="84"/>
        <v/>
      </c>
      <c r="S351" s="76" t="str">
        <f t="shared" si="85"/>
        <v/>
      </c>
      <c r="T351" s="76" t="str">
        <f t="shared" si="86"/>
        <v/>
      </c>
      <c r="U351" s="76" t="str">
        <f t="shared" si="87"/>
        <v/>
      </c>
      <c r="X351" s="76">
        <f t="shared" si="88"/>
        <v>0</v>
      </c>
      <c r="Y351" s="76">
        <f t="shared" si="89"/>
        <v>1</v>
      </c>
      <c r="Z351" s="76" t="str">
        <f t="shared" si="90"/>
        <v>ok</v>
      </c>
      <c r="AA351" s="75" t="str">
        <f t="shared" si="91"/>
        <v>ok</v>
      </c>
    </row>
    <row r="352" spans="1:27" ht="50.1" customHeight="1" x14ac:dyDescent="0.2">
      <c r="A352" s="99">
        <v>349</v>
      </c>
      <c r="B352" s="100"/>
      <c r="C352" s="90"/>
      <c r="D352" s="105"/>
      <c r="E352" s="102"/>
      <c r="F352" s="103"/>
      <c r="G352" s="104"/>
      <c r="H352" s="95" t="str">
        <f t="shared" si="77"/>
        <v/>
      </c>
      <c r="I352" s="96">
        <f t="shared" si="78"/>
        <v>0</v>
      </c>
      <c r="J352" s="76" t="str">
        <f t="shared" si="79"/>
        <v/>
      </c>
      <c r="K352" s="76" t="str">
        <f t="shared" si="80"/>
        <v/>
      </c>
      <c r="L352" s="76" t="str">
        <f t="shared" si="81"/>
        <v>0.00</v>
      </c>
      <c r="P352" s="76" t="str">
        <f t="shared" si="82"/>
        <v/>
      </c>
      <c r="Q352" s="76" t="str">
        <f t="shared" si="83"/>
        <v/>
      </c>
      <c r="R352" s="76" t="str">
        <f t="shared" si="84"/>
        <v/>
      </c>
      <c r="S352" s="76" t="str">
        <f t="shared" si="85"/>
        <v/>
      </c>
      <c r="T352" s="76" t="str">
        <f t="shared" si="86"/>
        <v/>
      </c>
      <c r="U352" s="76" t="str">
        <f t="shared" si="87"/>
        <v/>
      </c>
      <c r="X352" s="76">
        <f t="shared" si="88"/>
        <v>0</v>
      </c>
      <c r="Y352" s="76">
        <f t="shared" si="89"/>
        <v>1</v>
      </c>
      <c r="Z352" s="76" t="str">
        <f t="shared" si="90"/>
        <v>ok</v>
      </c>
      <c r="AA352" s="75" t="str">
        <f t="shared" si="91"/>
        <v>ok</v>
      </c>
    </row>
    <row r="353" spans="1:27" ht="50.1" customHeight="1" x14ac:dyDescent="0.2">
      <c r="A353" s="99">
        <v>350</v>
      </c>
      <c r="B353" s="100"/>
      <c r="C353" s="90"/>
      <c r="D353" s="105"/>
      <c r="E353" s="102"/>
      <c r="F353" s="103"/>
      <c r="G353" s="104"/>
      <c r="H353" s="95" t="str">
        <f t="shared" si="77"/>
        <v/>
      </c>
      <c r="I353" s="96">
        <f t="shared" si="78"/>
        <v>0</v>
      </c>
      <c r="J353" s="76" t="str">
        <f t="shared" si="79"/>
        <v/>
      </c>
      <c r="K353" s="76" t="str">
        <f t="shared" si="80"/>
        <v/>
      </c>
      <c r="L353" s="76" t="str">
        <f t="shared" si="81"/>
        <v>0.00</v>
      </c>
      <c r="P353" s="76" t="str">
        <f t="shared" si="82"/>
        <v/>
      </c>
      <c r="Q353" s="76" t="str">
        <f t="shared" si="83"/>
        <v/>
      </c>
      <c r="R353" s="76" t="str">
        <f t="shared" si="84"/>
        <v/>
      </c>
      <c r="S353" s="76" t="str">
        <f t="shared" si="85"/>
        <v/>
      </c>
      <c r="T353" s="76" t="str">
        <f t="shared" si="86"/>
        <v/>
      </c>
      <c r="U353" s="76" t="str">
        <f t="shared" si="87"/>
        <v/>
      </c>
      <c r="X353" s="76">
        <f t="shared" si="88"/>
        <v>0</v>
      </c>
      <c r="Y353" s="76">
        <f t="shared" si="89"/>
        <v>1</v>
      </c>
      <c r="Z353" s="76" t="str">
        <f t="shared" si="90"/>
        <v>ok</v>
      </c>
      <c r="AA353" s="75" t="str">
        <f t="shared" si="91"/>
        <v>ok</v>
      </c>
    </row>
    <row r="354" spans="1:27" ht="50.1" customHeight="1" x14ac:dyDescent="0.2">
      <c r="A354" s="99">
        <v>351</v>
      </c>
      <c r="B354" s="100"/>
      <c r="C354" s="90"/>
      <c r="D354" s="105"/>
      <c r="E354" s="102"/>
      <c r="F354" s="103"/>
      <c r="G354" s="104"/>
      <c r="H354" s="95" t="str">
        <f t="shared" si="77"/>
        <v/>
      </c>
      <c r="I354" s="96">
        <f t="shared" si="78"/>
        <v>0</v>
      </c>
      <c r="J354" s="76" t="str">
        <f t="shared" si="79"/>
        <v/>
      </c>
      <c r="K354" s="76" t="str">
        <f t="shared" si="80"/>
        <v/>
      </c>
      <c r="L354" s="76" t="str">
        <f t="shared" si="81"/>
        <v>0.00</v>
      </c>
      <c r="P354" s="76" t="str">
        <f t="shared" si="82"/>
        <v/>
      </c>
      <c r="Q354" s="76" t="str">
        <f t="shared" si="83"/>
        <v/>
      </c>
      <c r="R354" s="76" t="str">
        <f t="shared" si="84"/>
        <v/>
      </c>
      <c r="S354" s="76" t="str">
        <f t="shared" si="85"/>
        <v/>
      </c>
      <c r="T354" s="76" t="str">
        <f t="shared" si="86"/>
        <v/>
      </c>
      <c r="U354" s="76" t="str">
        <f t="shared" si="87"/>
        <v/>
      </c>
      <c r="X354" s="76">
        <f t="shared" si="88"/>
        <v>0</v>
      </c>
      <c r="Y354" s="76">
        <f t="shared" si="89"/>
        <v>1</v>
      </c>
      <c r="Z354" s="76" t="str">
        <f t="shared" si="90"/>
        <v>ok</v>
      </c>
      <c r="AA354" s="75" t="str">
        <f t="shared" si="91"/>
        <v>ok</v>
      </c>
    </row>
    <row r="355" spans="1:27" ht="50.1" customHeight="1" x14ac:dyDescent="0.2">
      <c r="A355" s="99">
        <v>352</v>
      </c>
      <c r="B355" s="100"/>
      <c r="C355" s="90"/>
      <c r="D355" s="105"/>
      <c r="E355" s="102"/>
      <c r="F355" s="103"/>
      <c r="G355" s="104"/>
      <c r="H355" s="95" t="str">
        <f t="shared" si="77"/>
        <v/>
      </c>
      <c r="I355" s="96">
        <f t="shared" si="78"/>
        <v>0</v>
      </c>
      <c r="J355" s="76" t="str">
        <f t="shared" si="79"/>
        <v/>
      </c>
      <c r="K355" s="76" t="str">
        <f t="shared" si="80"/>
        <v/>
      </c>
      <c r="L355" s="76" t="str">
        <f t="shared" si="81"/>
        <v>0.00</v>
      </c>
      <c r="P355" s="76" t="str">
        <f t="shared" si="82"/>
        <v/>
      </c>
      <c r="Q355" s="76" t="str">
        <f t="shared" si="83"/>
        <v/>
      </c>
      <c r="R355" s="76" t="str">
        <f t="shared" si="84"/>
        <v/>
      </c>
      <c r="S355" s="76" t="str">
        <f t="shared" si="85"/>
        <v/>
      </c>
      <c r="T355" s="76" t="str">
        <f t="shared" si="86"/>
        <v/>
      </c>
      <c r="U355" s="76" t="str">
        <f t="shared" si="87"/>
        <v/>
      </c>
      <c r="X355" s="76">
        <f t="shared" si="88"/>
        <v>0</v>
      </c>
      <c r="Y355" s="76">
        <f t="shared" si="89"/>
        <v>1</v>
      </c>
      <c r="Z355" s="76" t="str">
        <f t="shared" si="90"/>
        <v>ok</v>
      </c>
      <c r="AA355" s="75" t="str">
        <f t="shared" si="91"/>
        <v>ok</v>
      </c>
    </row>
    <row r="356" spans="1:27" ht="50.1" customHeight="1" x14ac:dyDescent="0.2">
      <c r="A356" s="99">
        <v>353</v>
      </c>
      <c r="B356" s="100"/>
      <c r="C356" s="90"/>
      <c r="D356" s="105"/>
      <c r="E356" s="102"/>
      <c r="F356" s="103"/>
      <c r="G356" s="104"/>
      <c r="H356" s="95" t="str">
        <f t="shared" si="77"/>
        <v/>
      </c>
      <c r="I356" s="96">
        <f t="shared" si="78"/>
        <v>0</v>
      </c>
      <c r="J356" s="76" t="str">
        <f t="shared" si="79"/>
        <v/>
      </c>
      <c r="K356" s="76" t="str">
        <f t="shared" si="80"/>
        <v/>
      </c>
      <c r="L356" s="76" t="str">
        <f t="shared" si="81"/>
        <v>0.00</v>
      </c>
      <c r="P356" s="76" t="str">
        <f t="shared" si="82"/>
        <v/>
      </c>
      <c r="Q356" s="76" t="str">
        <f t="shared" si="83"/>
        <v/>
      </c>
      <c r="R356" s="76" t="str">
        <f t="shared" si="84"/>
        <v/>
      </c>
      <c r="S356" s="76" t="str">
        <f t="shared" si="85"/>
        <v/>
      </c>
      <c r="T356" s="76" t="str">
        <f t="shared" si="86"/>
        <v/>
      </c>
      <c r="U356" s="76" t="str">
        <f t="shared" si="87"/>
        <v/>
      </c>
      <c r="X356" s="76">
        <f t="shared" si="88"/>
        <v>0</v>
      </c>
      <c r="Y356" s="76">
        <f t="shared" si="89"/>
        <v>1</v>
      </c>
      <c r="Z356" s="76" t="str">
        <f t="shared" si="90"/>
        <v>ok</v>
      </c>
      <c r="AA356" s="75" t="str">
        <f t="shared" si="91"/>
        <v>ok</v>
      </c>
    </row>
    <row r="357" spans="1:27" ht="50.1" customHeight="1" x14ac:dyDescent="0.2">
      <c r="A357" s="99">
        <v>354</v>
      </c>
      <c r="B357" s="100"/>
      <c r="C357" s="90"/>
      <c r="D357" s="105"/>
      <c r="E357" s="102"/>
      <c r="F357" s="103"/>
      <c r="G357" s="104"/>
      <c r="H357" s="95" t="str">
        <f t="shared" si="77"/>
        <v/>
      </c>
      <c r="I357" s="96">
        <f t="shared" si="78"/>
        <v>0</v>
      </c>
      <c r="J357" s="76" t="str">
        <f t="shared" si="79"/>
        <v/>
      </c>
      <c r="K357" s="76" t="str">
        <f t="shared" si="80"/>
        <v/>
      </c>
      <c r="L357" s="76" t="str">
        <f t="shared" si="81"/>
        <v>0.00</v>
      </c>
      <c r="P357" s="76" t="str">
        <f t="shared" si="82"/>
        <v/>
      </c>
      <c r="Q357" s="76" t="str">
        <f t="shared" si="83"/>
        <v/>
      </c>
      <c r="R357" s="76" t="str">
        <f t="shared" si="84"/>
        <v/>
      </c>
      <c r="S357" s="76" t="str">
        <f t="shared" si="85"/>
        <v/>
      </c>
      <c r="T357" s="76" t="str">
        <f t="shared" si="86"/>
        <v/>
      </c>
      <c r="U357" s="76" t="str">
        <f t="shared" si="87"/>
        <v/>
      </c>
      <c r="X357" s="76">
        <f t="shared" si="88"/>
        <v>0</v>
      </c>
      <c r="Y357" s="76">
        <f t="shared" si="89"/>
        <v>1</v>
      </c>
      <c r="Z357" s="76" t="str">
        <f t="shared" si="90"/>
        <v>ok</v>
      </c>
      <c r="AA357" s="75" t="str">
        <f t="shared" si="91"/>
        <v>ok</v>
      </c>
    </row>
    <row r="358" spans="1:27" ht="50.1" customHeight="1" x14ac:dyDescent="0.2">
      <c r="A358" s="99">
        <v>355</v>
      </c>
      <c r="B358" s="100"/>
      <c r="C358" s="90"/>
      <c r="D358" s="105"/>
      <c r="E358" s="102"/>
      <c r="F358" s="103"/>
      <c r="G358" s="104"/>
      <c r="H358" s="95" t="str">
        <f t="shared" si="77"/>
        <v/>
      </c>
      <c r="I358" s="96">
        <f t="shared" si="78"/>
        <v>0</v>
      </c>
      <c r="J358" s="76" t="str">
        <f t="shared" si="79"/>
        <v/>
      </c>
      <c r="K358" s="76" t="str">
        <f t="shared" si="80"/>
        <v/>
      </c>
      <c r="L358" s="76" t="str">
        <f t="shared" si="81"/>
        <v>0.00</v>
      </c>
      <c r="P358" s="76" t="str">
        <f t="shared" si="82"/>
        <v/>
      </c>
      <c r="Q358" s="76" t="str">
        <f t="shared" si="83"/>
        <v/>
      </c>
      <c r="R358" s="76" t="str">
        <f t="shared" si="84"/>
        <v/>
      </c>
      <c r="S358" s="76" t="str">
        <f t="shared" si="85"/>
        <v/>
      </c>
      <c r="T358" s="76" t="str">
        <f t="shared" si="86"/>
        <v/>
      </c>
      <c r="U358" s="76" t="str">
        <f t="shared" si="87"/>
        <v/>
      </c>
      <c r="X358" s="76">
        <f t="shared" si="88"/>
        <v>0</v>
      </c>
      <c r="Y358" s="76">
        <f t="shared" si="89"/>
        <v>1</v>
      </c>
      <c r="Z358" s="76" t="str">
        <f t="shared" si="90"/>
        <v>ok</v>
      </c>
      <c r="AA358" s="75" t="str">
        <f t="shared" si="91"/>
        <v>ok</v>
      </c>
    </row>
    <row r="359" spans="1:27" ht="50.1" customHeight="1" x14ac:dyDescent="0.2">
      <c r="A359" s="99">
        <v>356</v>
      </c>
      <c r="B359" s="100"/>
      <c r="C359" s="90"/>
      <c r="D359" s="105"/>
      <c r="E359" s="102"/>
      <c r="F359" s="103"/>
      <c r="G359" s="104"/>
      <c r="H359" s="95" t="str">
        <f t="shared" si="77"/>
        <v/>
      </c>
      <c r="I359" s="96">
        <f t="shared" si="78"/>
        <v>0</v>
      </c>
      <c r="J359" s="76" t="str">
        <f t="shared" si="79"/>
        <v/>
      </c>
      <c r="K359" s="76" t="str">
        <f t="shared" si="80"/>
        <v/>
      </c>
      <c r="L359" s="76" t="str">
        <f t="shared" si="81"/>
        <v>0.00</v>
      </c>
      <c r="P359" s="76" t="str">
        <f t="shared" si="82"/>
        <v/>
      </c>
      <c r="Q359" s="76" t="str">
        <f t="shared" si="83"/>
        <v/>
      </c>
      <c r="R359" s="76" t="str">
        <f t="shared" si="84"/>
        <v/>
      </c>
      <c r="S359" s="76" t="str">
        <f t="shared" si="85"/>
        <v/>
      </c>
      <c r="T359" s="76" t="str">
        <f t="shared" si="86"/>
        <v/>
      </c>
      <c r="U359" s="76" t="str">
        <f t="shared" si="87"/>
        <v/>
      </c>
      <c r="X359" s="76">
        <f t="shared" si="88"/>
        <v>0</v>
      </c>
      <c r="Y359" s="76">
        <f t="shared" si="89"/>
        <v>1</v>
      </c>
      <c r="Z359" s="76" t="str">
        <f t="shared" si="90"/>
        <v>ok</v>
      </c>
      <c r="AA359" s="75" t="str">
        <f t="shared" si="91"/>
        <v>ok</v>
      </c>
    </row>
    <row r="360" spans="1:27" ht="50.1" customHeight="1" x14ac:dyDescent="0.2">
      <c r="A360" s="99">
        <v>357</v>
      </c>
      <c r="B360" s="100"/>
      <c r="C360" s="90"/>
      <c r="D360" s="105"/>
      <c r="E360" s="102"/>
      <c r="F360" s="103"/>
      <c r="G360" s="104"/>
      <c r="H360" s="95" t="str">
        <f t="shared" si="77"/>
        <v/>
      </c>
      <c r="I360" s="96">
        <f t="shared" si="78"/>
        <v>0</v>
      </c>
      <c r="J360" s="76" t="str">
        <f t="shared" si="79"/>
        <v/>
      </c>
      <c r="K360" s="76" t="str">
        <f t="shared" si="80"/>
        <v/>
      </c>
      <c r="L360" s="76" t="str">
        <f t="shared" si="81"/>
        <v>0.00</v>
      </c>
      <c r="P360" s="76" t="str">
        <f t="shared" si="82"/>
        <v/>
      </c>
      <c r="Q360" s="76" t="str">
        <f t="shared" si="83"/>
        <v/>
      </c>
      <c r="R360" s="76" t="str">
        <f t="shared" si="84"/>
        <v/>
      </c>
      <c r="S360" s="76" t="str">
        <f t="shared" si="85"/>
        <v/>
      </c>
      <c r="T360" s="76" t="str">
        <f t="shared" si="86"/>
        <v/>
      </c>
      <c r="U360" s="76" t="str">
        <f t="shared" si="87"/>
        <v/>
      </c>
      <c r="X360" s="76">
        <f t="shared" si="88"/>
        <v>0</v>
      </c>
      <c r="Y360" s="76">
        <f t="shared" si="89"/>
        <v>1</v>
      </c>
      <c r="Z360" s="76" t="str">
        <f t="shared" si="90"/>
        <v>ok</v>
      </c>
      <c r="AA360" s="75" t="str">
        <f t="shared" si="91"/>
        <v>ok</v>
      </c>
    </row>
    <row r="361" spans="1:27" ht="50.1" customHeight="1" x14ac:dyDescent="0.2">
      <c r="A361" s="99">
        <v>358</v>
      </c>
      <c r="B361" s="100"/>
      <c r="C361" s="90"/>
      <c r="D361" s="105"/>
      <c r="E361" s="102"/>
      <c r="F361" s="103"/>
      <c r="G361" s="104"/>
      <c r="H361" s="95" t="str">
        <f t="shared" si="77"/>
        <v/>
      </c>
      <c r="I361" s="96">
        <f t="shared" si="78"/>
        <v>0</v>
      </c>
      <c r="J361" s="76" t="str">
        <f t="shared" si="79"/>
        <v/>
      </c>
      <c r="K361" s="76" t="str">
        <f t="shared" si="80"/>
        <v/>
      </c>
      <c r="L361" s="76" t="str">
        <f t="shared" si="81"/>
        <v>0.00</v>
      </c>
      <c r="P361" s="76" t="str">
        <f t="shared" si="82"/>
        <v/>
      </c>
      <c r="Q361" s="76" t="str">
        <f t="shared" si="83"/>
        <v/>
      </c>
      <c r="R361" s="76" t="str">
        <f t="shared" si="84"/>
        <v/>
      </c>
      <c r="S361" s="76" t="str">
        <f t="shared" si="85"/>
        <v/>
      </c>
      <c r="T361" s="76" t="str">
        <f t="shared" si="86"/>
        <v/>
      </c>
      <c r="U361" s="76" t="str">
        <f t="shared" si="87"/>
        <v/>
      </c>
      <c r="X361" s="76">
        <f t="shared" si="88"/>
        <v>0</v>
      </c>
      <c r="Y361" s="76">
        <f t="shared" si="89"/>
        <v>1</v>
      </c>
      <c r="Z361" s="76" t="str">
        <f t="shared" si="90"/>
        <v>ok</v>
      </c>
      <c r="AA361" s="75" t="str">
        <f t="shared" si="91"/>
        <v>ok</v>
      </c>
    </row>
    <row r="362" spans="1:27" ht="50.1" customHeight="1" x14ac:dyDescent="0.2">
      <c r="A362" s="99">
        <v>359</v>
      </c>
      <c r="B362" s="100"/>
      <c r="C362" s="90"/>
      <c r="D362" s="105"/>
      <c r="E362" s="102"/>
      <c r="F362" s="103"/>
      <c r="G362" s="104"/>
      <c r="H362" s="95" t="str">
        <f t="shared" si="77"/>
        <v/>
      </c>
      <c r="I362" s="96">
        <f t="shared" si="78"/>
        <v>0</v>
      </c>
      <c r="J362" s="76" t="str">
        <f t="shared" si="79"/>
        <v/>
      </c>
      <c r="K362" s="76" t="str">
        <f t="shared" si="80"/>
        <v/>
      </c>
      <c r="L362" s="76" t="str">
        <f t="shared" si="81"/>
        <v>0.00</v>
      </c>
      <c r="P362" s="76" t="str">
        <f t="shared" si="82"/>
        <v/>
      </c>
      <c r="Q362" s="76" t="str">
        <f t="shared" si="83"/>
        <v/>
      </c>
      <c r="R362" s="76" t="str">
        <f t="shared" si="84"/>
        <v/>
      </c>
      <c r="S362" s="76" t="str">
        <f t="shared" si="85"/>
        <v/>
      </c>
      <c r="T362" s="76" t="str">
        <f t="shared" si="86"/>
        <v/>
      </c>
      <c r="U362" s="76" t="str">
        <f t="shared" si="87"/>
        <v/>
      </c>
      <c r="X362" s="76">
        <f t="shared" si="88"/>
        <v>0</v>
      </c>
      <c r="Y362" s="76">
        <f t="shared" si="89"/>
        <v>1</v>
      </c>
      <c r="Z362" s="76" t="str">
        <f t="shared" si="90"/>
        <v>ok</v>
      </c>
      <c r="AA362" s="75" t="str">
        <f t="shared" si="91"/>
        <v>ok</v>
      </c>
    </row>
    <row r="363" spans="1:27" ht="50.1" customHeight="1" x14ac:dyDescent="0.2">
      <c r="A363" s="99">
        <v>360</v>
      </c>
      <c r="B363" s="100"/>
      <c r="C363" s="90"/>
      <c r="D363" s="105"/>
      <c r="E363" s="102"/>
      <c r="F363" s="103"/>
      <c r="G363" s="104"/>
      <c r="H363" s="95" t="str">
        <f t="shared" si="77"/>
        <v/>
      </c>
      <c r="I363" s="96">
        <f t="shared" si="78"/>
        <v>0</v>
      </c>
      <c r="J363" s="76" t="str">
        <f t="shared" si="79"/>
        <v/>
      </c>
      <c r="K363" s="76" t="str">
        <f t="shared" si="80"/>
        <v/>
      </c>
      <c r="L363" s="76" t="str">
        <f t="shared" si="81"/>
        <v>0.00</v>
      </c>
      <c r="P363" s="76" t="str">
        <f t="shared" si="82"/>
        <v/>
      </c>
      <c r="Q363" s="76" t="str">
        <f t="shared" si="83"/>
        <v/>
      </c>
      <c r="R363" s="76" t="str">
        <f t="shared" si="84"/>
        <v/>
      </c>
      <c r="S363" s="76" t="str">
        <f t="shared" si="85"/>
        <v/>
      </c>
      <c r="T363" s="76" t="str">
        <f t="shared" si="86"/>
        <v/>
      </c>
      <c r="U363" s="76" t="str">
        <f t="shared" si="87"/>
        <v/>
      </c>
      <c r="X363" s="76">
        <f t="shared" si="88"/>
        <v>0</v>
      </c>
      <c r="Y363" s="76">
        <f t="shared" si="89"/>
        <v>1</v>
      </c>
      <c r="Z363" s="76" t="str">
        <f t="shared" si="90"/>
        <v>ok</v>
      </c>
      <c r="AA363" s="75" t="str">
        <f t="shared" si="91"/>
        <v>ok</v>
      </c>
    </row>
    <row r="364" spans="1:27" ht="50.1" customHeight="1" x14ac:dyDescent="0.2">
      <c r="A364" s="99">
        <v>361</v>
      </c>
      <c r="B364" s="100"/>
      <c r="C364" s="90"/>
      <c r="D364" s="105"/>
      <c r="E364" s="102"/>
      <c r="F364" s="103"/>
      <c r="G364" s="104"/>
      <c r="H364" s="95" t="str">
        <f t="shared" si="77"/>
        <v/>
      </c>
      <c r="I364" s="96">
        <f t="shared" si="78"/>
        <v>0</v>
      </c>
      <c r="J364" s="76" t="str">
        <f t="shared" si="79"/>
        <v/>
      </c>
      <c r="K364" s="76" t="str">
        <f t="shared" si="80"/>
        <v/>
      </c>
      <c r="L364" s="76" t="str">
        <f t="shared" si="81"/>
        <v>0.00</v>
      </c>
      <c r="P364" s="76" t="str">
        <f t="shared" si="82"/>
        <v/>
      </c>
      <c r="Q364" s="76" t="str">
        <f t="shared" si="83"/>
        <v/>
      </c>
      <c r="R364" s="76" t="str">
        <f t="shared" si="84"/>
        <v/>
      </c>
      <c r="S364" s="76" t="str">
        <f t="shared" si="85"/>
        <v/>
      </c>
      <c r="T364" s="76" t="str">
        <f t="shared" si="86"/>
        <v/>
      </c>
      <c r="U364" s="76" t="str">
        <f t="shared" si="87"/>
        <v/>
      </c>
      <c r="X364" s="76">
        <f t="shared" si="88"/>
        <v>0</v>
      </c>
      <c r="Y364" s="76">
        <f t="shared" si="89"/>
        <v>1</v>
      </c>
      <c r="Z364" s="76" t="str">
        <f t="shared" si="90"/>
        <v>ok</v>
      </c>
      <c r="AA364" s="75" t="str">
        <f t="shared" si="91"/>
        <v>ok</v>
      </c>
    </row>
    <row r="365" spans="1:27" ht="50.1" customHeight="1" x14ac:dyDescent="0.2">
      <c r="A365" s="99">
        <v>362</v>
      </c>
      <c r="B365" s="100"/>
      <c r="C365" s="90"/>
      <c r="D365" s="105"/>
      <c r="E365" s="102"/>
      <c r="F365" s="103"/>
      <c r="G365" s="104"/>
      <c r="H365" s="95" t="str">
        <f t="shared" si="77"/>
        <v/>
      </c>
      <c r="I365" s="96">
        <f t="shared" si="78"/>
        <v>0</v>
      </c>
      <c r="J365" s="76" t="str">
        <f t="shared" si="79"/>
        <v/>
      </c>
      <c r="K365" s="76" t="str">
        <f t="shared" si="80"/>
        <v/>
      </c>
      <c r="L365" s="76" t="str">
        <f t="shared" si="81"/>
        <v>0.00</v>
      </c>
      <c r="P365" s="76" t="str">
        <f t="shared" si="82"/>
        <v/>
      </c>
      <c r="Q365" s="76" t="str">
        <f t="shared" si="83"/>
        <v/>
      </c>
      <c r="R365" s="76" t="str">
        <f t="shared" si="84"/>
        <v/>
      </c>
      <c r="S365" s="76" t="str">
        <f t="shared" si="85"/>
        <v/>
      </c>
      <c r="T365" s="76" t="str">
        <f t="shared" si="86"/>
        <v/>
      </c>
      <c r="U365" s="76" t="str">
        <f t="shared" si="87"/>
        <v/>
      </c>
      <c r="X365" s="76">
        <f t="shared" si="88"/>
        <v>0</v>
      </c>
      <c r="Y365" s="76">
        <f t="shared" si="89"/>
        <v>1</v>
      </c>
      <c r="Z365" s="76" t="str">
        <f t="shared" si="90"/>
        <v>ok</v>
      </c>
      <c r="AA365" s="75" t="str">
        <f t="shared" si="91"/>
        <v>ok</v>
      </c>
    </row>
    <row r="366" spans="1:27" ht="50.1" customHeight="1" x14ac:dyDescent="0.2">
      <c r="A366" s="99">
        <v>363</v>
      </c>
      <c r="B366" s="100"/>
      <c r="C366" s="90"/>
      <c r="D366" s="105"/>
      <c r="E366" s="102"/>
      <c r="F366" s="103"/>
      <c r="G366" s="104"/>
      <c r="H366" s="95" t="str">
        <f t="shared" si="77"/>
        <v/>
      </c>
      <c r="I366" s="96">
        <f t="shared" si="78"/>
        <v>0</v>
      </c>
      <c r="J366" s="76" t="str">
        <f t="shared" si="79"/>
        <v/>
      </c>
      <c r="K366" s="76" t="str">
        <f t="shared" si="80"/>
        <v/>
      </c>
      <c r="L366" s="76" t="str">
        <f t="shared" si="81"/>
        <v>0.00</v>
      </c>
      <c r="P366" s="76" t="str">
        <f t="shared" si="82"/>
        <v/>
      </c>
      <c r="Q366" s="76" t="str">
        <f t="shared" si="83"/>
        <v/>
      </c>
      <c r="R366" s="76" t="str">
        <f t="shared" si="84"/>
        <v/>
      </c>
      <c r="S366" s="76" t="str">
        <f t="shared" si="85"/>
        <v/>
      </c>
      <c r="T366" s="76" t="str">
        <f t="shared" si="86"/>
        <v/>
      </c>
      <c r="U366" s="76" t="str">
        <f t="shared" si="87"/>
        <v/>
      </c>
      <c r="X366" s="76">
        <f t="shared" si="88"/>
        <v>0</v>
      </c>
      <c r="Y366" s="76">
        <f t="shared" si="89"/>
        <v>1</v>
      </c>
      <c r="Z366" s="76" t="str">
        <f t="shared" si="90"/>
        <v>ok</v>
      </c>
      <c r="AA366" s="75" t="str">
        <f t="shared" si="91"/>
        <v>ok</v>
      </c>
    </row>
    <row r="367" spans="1:27" ht="50.1" customHeight="1" x14ac:dyDescent="0.2">
      <c r="A367" s="99">
        <v>364</v>
      </c>
      <c r="B367" s="100"/>
      <c r="C367" s="90"/>
      <c r="D367" s="105"/>
      <c r="E367" s="102"/>
      <c r="F367" s="103"/>
      <c r="G367" s="104"/>
      <c r="H367" s="95" t="str">
        <f t="shared" si="77"/>
        <v/>
      </c>
      <c r="I367" s="96">
        <f t="shared" si="78"/>
        <v>0</v>
      </c>
      <c r="J367" s="76" t="str">
        <f t="shared" si="79"/>
        <v/>
      </c>
      <c r="K367" s="76" t="str">
        <f t="shared" si="80"/>
        <v/>
      </c>
      <c r="L367" s="76" t="str">
        <f t="shared" si="81"/>
        <v>0.00</v>
      </c>
      <c r="P367" s="76" t="str">
        <f t="shared" si="82"/>
        <v/>
      </c>
      <c r="Q367" s="76" t="str">
        <f t="shared" si="83"/>
        <v/>
      </c>
      <c r="R367" s="76" t="str">
        <f t="shared" si="84"/>
        <v/>
      </c>
      <c r="S367" s="76" t="str">
        <f t="shared" si="85"/>
        <v/>
      </c>
      <c r="T367" s="76" t="str">
        <f t="shared" si="86"/>
        <v/>
      </c>
      <c r="U367" s="76" t="str">
        <f t="shared" si="87"/>
        <v/>
      </c>
      <c r="X367" s="76">
        <f t="shared" si="88"/>
        <v>0</v>
      </c>
      <c r="Y367" s="76">
        <f t="shared" si="89"/>
        <v>1</v>
      </c>
      <c r="Z367" s="76" t="str">
        <f t="shared" si="90"/>
        <v>ok</v>
      </c>
      <c r="AA367" s="75" t="str">
        <f t="shared" si="91"/>
        <v>ok</v>
      </c>
    </row>
    <row r="368" spans="1:27" ht="50.1" customHeight="1" x14ac:dyDescent="0.2">
      <c r="A368" s="99">
        <v>365</v>
      </c>
      <c r="B368" s="100"/>
      <c r="C368" s="90"/>
      <c r="D368" s="105"/>
      <c r="E368" s="102"/>
      <c r="F368" s="103"/>
      <c r="G368" s="104"/>
      <c r="H368" s="95" t="str">
        <f t="shared" si="77"/>
        <v/>
      </c>
      <c r="I368" s="96">
        <f t="shared" si="78"/>
        <v>0</v>
      </c>
      <c r="J368" s="76" t="str">
        <f t="shared" si="79"/>
        <v/>
      </c>
      <c r="K368" s="76" t="str">
        <f t="shared" si="80"/>
        <v/>
      </c>
      <c r="L368" s="76" t="str">
        <f t="shared" si="81"/>
        <v>0.00</v>
      </c>
      <c r="P368" s="76" t="str">
        <f t="shared" si="82"/>
        <v/>
      </c>
      <c r="Q368" s="76" t="str">
        <f t="shared" si="83"/>
        <v/>
      </c>
      <c r="R368" s="76" t="str">
        <f t="shared" si="84"/>
        <v/>
      </c>
      <c r="S368" s="76" t="str">
        <f t="shared" si="85"/>
        <v/>
      </c>
      <c r="T368" s="76" t="str">
        <f t="shared" si="86"/>
        <v/>
      </c>
      <c r="U368" s="76" t="str">
        <f t="shared" si="87"/>
        <v/>
      </c>
      <c r="X368" s="76">
        <f t="shared" si="88"/>
        <v>0</v>
      </c>
      <c r="Y368" s="76">
        <f t="shared" si="89"/>
        <v>1</v>
      </c>
      <c r="Z368" s="76" t="str">
        <f t="shared" si="90"/>
        <v>ok</v>
      </c>
      <c r="AA368" s="75" t="str">
        <f t="shared" si="91"/>
        <v>ok</v>
      </c>
    </row>
    <row r="369" spans="1:27" ht="50.1" customHeight="1" x14ac:dyDescent="0.2">
      <c r="A369" s="99">
        <v>366</v>
      </c>
      <c r="B369" s="100"/>
      <c r="C369" s="90"/>
      <c r="D369" s="105"/>
      <c r="E369" s="102"/>
      <c r="F369" s="103"/>
      <c r="G369" s="104"/>
      <c r="H369" s="95" t="str">
        <f t="shared" si="77"/>
        <v/>
      </c>
      <c r="I369" s="96">
        <f t="shared" si="78"/>
        <v>0</v>
      </c>
      <c r="J369" s="76" t="str">
        <f t="shared" si="79"/>
        <v/>
      </c>
      <c r="K369" s="76" t="str">
        <f t="shared" si="80"/>
        <v/>
      </c>
      <c r="L369" s="76" t="str">
        <f t="shared" si="81"/>
        <v>0.00</v>
      </c>
      <c r="P369" s="76" t="str">
        <f t="shared" si="82"/>
        <v/>
      </c>
      <c r="Q369" s="76" t="str">
        <f t="shared" si="83"/>
        <v/>
      </c>
      <c r="R369" s="76" t="str">
        <f t="shared" si="84"/>
        <v/>
      </c>
      <c r="S369" s="76" t="str">
        <f t="shared" si="85"/>
        <v/>
      </c>
      <c r="T369" s="76" t="str">
        <f t="shared" si="86"/>
        <v/>
      </c>
      <c r="U369" s="76" t="str">
        <f t="shared" si="87"/>
        <v/>
      </c>
      <c r="X369" s="76">
        <f t="shared" si="88"/>
        <v>0</v>
      </c>
      <c r="Y369" s="76">
        <f t="shared" si="89"/>
        <v>1</v>
      </c>
      <c r="Z369" s="76" t="str">
        <f t="shared" si="90"/>
        <v>ok</v>
      </c>
      <c r="AA369" s="75" t="str">
        <f t="shared" si="91"/>
        <v>ok</v>
      </c>
    </row>
    <row r="370" spans="1:27" ht="50.1" customHeight="1" x14ac:dyDescent="0.2">
      <c r="A370" s="99">
        <v>367</v>
      </c>
      <c r="B370" s="100"/>
      <c r="C370" s="90"/>
      <c r="D370" s="105"/>
      <c r="E370" s="102"/>
      <c r="F370" s="103"/>
      <c r="G370" s="104"/>
      <c r="H370" s="95" t="str">
        <f t="shared" si="77"/>
        <v/>
      </c>
      <c r="I370" s="96">
        <f t="shared" si="78"/>
        <v>0</v>
      </c>
      <c r="J370" s="76" t="str">
        <f t="shared" si="79"/>
        <v/>
      </c>
      <c r="K370" s="76" t="str">
        <f t="shared" si="80"/>
        <v/>
      </c>
      <c r="L370" s="76" t="str">
        <f t="shared" si="81"/>
        <v>0.00</v>
      </c>
      <c r="P370" s="76" t="str">
        <f t="shared" si="82"/>
        <v/>
      </c>
      <c r="Q370" s="76" t="str">
        <f t="shared" si="83"/>
        <v/>
      </c>
      <c r="R370" s="76" t="str">
        <f t="shared" si="84"/>
        <v/>
      </c>
      <c r="S370" s="76" t="str">
        <f t="shared" si="85"/>
        <v/>
      </c>
      <c r="T370" s="76" t="str">
        <f t="shared" si="86"/>
        <v/>
      </c>
      <c r="U370" s="76" t="str">
        <f t="shared" si="87"/>
        <v/>
      </c>
      <c r="X370" s="76">
        <f t="shared" si="88"/>
        <v>0</v>
      </c>
      <c r="Y370" s="76">
        <f t="shared" si="89"/>
        <v>1</v>
      </c>
      <c r="Z370" s="76" t="str">
        <f t="shared" si="90"/>
        <v>ok</v>
      </c>
      <c r="AA370" s="75" t="str">
        <f t="shared" si="91"/>
        <v>ok</v>
      </c>
    </row>
    <row r="371" spans="1:27" ht="50.1" customHeight="1" x14ac:dyDescent="0.2">
      <c r="A371" s="99">
        <v>368</v>
      </c>
      <c r="B371" s="100"/>
      <c r="C371" s="90"/>
      <c r="D371" s="105"/>
      <c r="E371" s="102"/>
      <c r="F371" s="103"/>
      <c r="G371" s="104"/>
      <c r="H371" s="95" t="str">
        <f t="shared" si="77"/>
        <v/>
      </c>
      <c r="I371" s="96">
        <f t="shared" si="78"/>
        <v>0</v>
      </c>
      <c r="J371" s="76" t="str">
        <f t="shared" si="79"/>
        <v/>
      </c>
      <c r="K371" s="76" t="str">
        <f t="shared" si="80"/>
        <v/>
      </c>
      <c r="L371" s="76" t="str">
        <f t="shared" si="81"/>
        <v>0.00</v>
      </c>
      <c r="P371" s="76" t="str">
        <f t="shared" si="82"/>
        <v/>
      </c>
      <c r="Q371" s="76" t="str">
        <f t="shared" si="83"/>
        <v/>
      </c>
      <c r="R371" s="76" t="str">
        <f t="shared" si="84"/>
        <v/>
      </c>
      <c r="S371" s="76" t="str">
        <f t="shared" si="85"/>
        <v/>
      </c>
      <c r="T371" s="76" t="str">
        <f t="shared" si="86"/>
        <v/>
      </c>
      <c r="U371" s="76" t="str">
        <f t="shared" si="87"/>
        <v/>
      </c>
      <c r="X371" s="76">
        <f t="shared" si="88"/>
        <v>0</v>
      </c>
      <c r="Y371" s="76">
        <f t="shared" si="89"/>
        <v>1</v>
      </c>
      <c r="Z371" s="76" t="str">
        <f t="shared" si="90"/>
        <v>ok</v>
      </c>
      <c r="AA371" s="75" t="str">
        <f t="shared" si="91"/>
        <v>ok</v>
      </c>
    </row>
    <row r="372" spans="1:27" ht="50.1" customHeight="1" x14ac:dyDescent="0.2">
      <c r="A372" s="99">
        <v>369</v>
      </c>
      <c r="B372" s="100"/>
      <c r="C372" s="90"/>
      <c r="D372" s="105"/>
      <c r="E372" s="102"/>
      <c r="F372" s="103"/>
      <c r="G372" s="104"/>
      <c r="H372" s="95" t="str">
        <f t="shared" si="77"/>
        <v/>
      </c>
      <c r="I372" s="96">
        <f t="shared" si="78"/>
        <v>0</v>
      </c>
      <c r="J372" s="76" t="str">
        <f t="shared" si="79"/>
        <v/>
      </c>
      <c r="K372" s="76" t="str">
        <f t="shared" si="80"/>
        <v/>
      </c>
      <c r="L372" s="76" t="str">
        <f t="shared" si="81"/>
        <v>0.00</v>
      </c>
      <c r="P372" s="76" t="str">
        <f t="shared" si="82"/>
        <v/>
      </c>
      <c r="Q372" s="76" t="str">
        <f t="shared" si="83"/>
        <v/>
      </c>
      <c r="R372" s="76" t="str">
        <f t="shared" si="84"/>
        <v/>
      </c>
      <c r="S372" s="76" t="str">
        <f t="shared" si="85"/>
        <v/>
      </c>
      <c r="T372" s="76" t="str">
        <f t="shared" si="86"/>
        <v/>
      </c>
      <c r="U372" s="76" t="str">
        <f t="shared" si="87"/>
        <v/>
      </c>
      <c r="X372" s="76">
        <f t="shared" si="88"/>
        <v>0</v>
      </c>
      <c r="Y372" s="76">
        <f t="shared" si="89"/>
        <v>1</v>
      </c>
      <c r="Z372" s="76" t="str">
        <f t="shared" si="90"/>
        <v>ok</v>
      </c>
      <c r="AA372" s="75" t="str">
        <f t="shared" si="91"/>
        <v>ok</v>
      </c>
    </row>
    <row r="373" spans="1:27" ht="50.1" customHeight="1" x14ac:dyDescent="0.2">
      <c r="A373" s="99">
        <v>370</v>
      </c>
      <c r="B373" s="100"/>
      <c r="C373" s="90"/>
      <c r="D373" s="105"/>
      <c r="E373" s="102"/>
      <c r="F373" s="103"/>
      <c r="G373" s="104"/>
      <c r="H373" s="95" t="str">
        <f t="shared" si="77"/>
        <v/>
      </c>
      <c r="I373" s="96">
        <f t="shared" si="78"/>
        <v>0</v>
      </c>
      <c r="J373" s="76" t="str">
        <f t="shared" si="79"/>
        <v/>
      </c>
      <c r="K373" s="76" t="str">
        <f t="shared" si="80"/>
        <v/>
      </c>
      <c r="L373" s="76" t="str">
        <f t="shared" si="81"/>
        <v>0.00</v>
      </c>
      <c r="P373" s="76" t="str">
        <f t="shared" si="82"/>
        <v/>
      </c>
      <c r="Q373" s="76" t="str">
        <f t="shared" si="83"/>
        <v/>
      </c>
      <c r="R373" s="76" t="str">
        <f t="shared" si="84"/>
        <v/>
      </c>
      <c r="S373" s="76" t="str">
        <f t="shared" si="85"/>
        <v/>
      </c>
      <c r="T373" s="76" t="str">
        <f t="shared" si="86"/>
        <v/>
      </c>
      <c r="U373" s="76" t="str">
        <f t="shared" si="87"/>
        <v/>
      </c>
      <c r="X373" s="76">
        <f t="shared" si="88"/>
        <v>0</v>
      </c>
      <c r="Y373" s="76">
        <f t="shared" si="89"/>
        <v>1</v>
      </c>
      <c r="Z373" s="76" t="str">
        <f t="shared" si="90"/>
        <v>ok</v>
      </c>
      <c r="AA373" s="75" t="str">
        <f t="shared" si="91"/>
        <v>ok</v>
      </c>
    </row>
    <row r="374" spans="1:27" ht="50.1" customHeight="1" x14ac:dyDescent="0.2">
      <c r="A374" s="99">
        <v>371</v>
      </c>
      <c r="B374" s="100"/>
      <c r="C374" s="90"/>
      <c r="D374" s="105"/>
      <c r="E374" s="102"/>
      <c r="F374" s="103"/>
      <c r="G374" s="104"/>
      <c r="H374" s="95" t="str">
        <f t="shared" si="77"/>
        <v/>
      </c>
      <c r="I374" s="96">
        <f t="shared" si="78"/>
        <v>0</v>
      </c>
      <c r="J374" s="76" t="str">
        <f t="shared" si="79"/>
        <v/>
      </c>
      <c r="K374" s="76" t="str">
        <f t="shared" si="80"/>
        <v/>
      </c>
      <c r="L374" s="76" t="str">
        <f t="shared" si="81"/>
        <v>0.00</v>
      </c>
      <c r="P374" s="76" t="str">
        <f t="shared" si="82"/>
        <v/>
      </c>
      <c r="Q374" s="76" t="str">
        <f t="shared" si="83"/>
        <v/>
      </c>
      <c r="R374" s="76" t="str">
        <f t="shared" si="84"/>
        <v/>
      </c>
      <c r="S374" s="76" t="str">
        <f t="shared" si="85"/>
        <v/>
      </c>
      <c r="T374" s="76" t="str">
        <f t="shared" si="86"/>
        <v/>
      </c>
      <c r="U374" s="76" t="str">
        <f t="shared" si="87"/>
        <v/>
      </c>
      <c r="X374" s="76">
        <f t="shared" si="88"/>
        <v>0</v>
      </c>
      <c r="Y374" s="76">
        <f t="shared" si="89"/>
        <v>1</v>
      </c>
      <c r="Z374" s="76" t="str">
        <f t="shared" si="90"/>
        <v>ok</v>
      </c>
      <c r="AA374" s="75" t="str">
        <f t="shared" si="91"/>
        <v>ok</v>
      </c>
    </row>
    <row r="375" spans="1:27" ht="50.1" customHeight="1" x14ac:dyDescent="0.2">
      <c r="A375" s="99">
        <v>372</v>
      </c>
      <c r="B375" s="100"/>
      <c r="C375" s="90"/>
      <c r="D375" s="105"/>
      <c r="E375" s="102"/>
      <c r="F375" s="103"/>
      <c r="G375" s="104"/>
      <c r="H375" s="95" t="str">
        <f t="shared" si="77"/>
        <v/>
      </c>
      <c r="I375" s="96">
        <f t="shared" si="78"/>
        <v>0</v>
      </c>
      <c r="J375" s="76" t="str">
        <f t="shared" si="79"/>
        <v/>
      </c>
      <c r="K375" s="76" t="str">
        <f t="shared" si="80"/>
        <v/>
      </c>
      <c r="L375" s="76" t="str">
        <f t="shared" si="81"/>
        <v>0.00</v>
      </c>
      <c r="P375" s="76" t="str">
        <f t="shared" si="82"/>
        <v/>
      </c>
      <c r="Q375" s="76" t="str">
        <f t="shared" si="83"/>
        <v/>
      </c>
      <c r="R375" s="76" t="str">
        <f t="shared" si="84"/>
        <v/>
      </c>
      <c r="S375" s="76" t="str">
        <f t="shared" si="85"/>
        <v/>
      </c>
      <c r="T375" s="76" t="str">
        <f t="shared" si="86"/>
        <v/>
      </c>
      <c r="U375" s="76" t="str">
        <f t="shared" si="87"/>
        <v/>
      </c>
      <c r="X375" s="76">
        <f t="shared" si="88"/>
        <v>0</v>
      </c>
      <c r="Y375" s="76">
        <f t="shared" si="89"/>
        <v>1</v>
      </c>
      <c r="Z375" s="76" t="str">
        <f t="shared" si="90"/>
        <v>ok</v>
      </c>
      <c r="AA375" s="75" t="str">
        <f t="shared" si="91"/>
        <v>ok</v>
      </c>
    </row>
    <row r="376" spans="1:27" ht="50.1" customHeight="1" x14ac:dyDescent="0.2">
      <c r="A376" s="99">
        <v>373</v>
      </c>
      <c r="B376" s="100"/>
      <c r="C376" s="90"/>
      <c r="D376" s="105"/>
      <c r="E376" s="102"/>
      <c r="F376" s="103"/>
      <c r="G376" s="104"/>
      <c r="H376" s="95" t="str">
        <f t="shared" si="77"/>
        <v/>
      </c>
      <c r="I376" s="96">
        <f t="shared" si="78"/>
        <v>0</v>
      </c>
      <c r="J376" s="76" t="str">
        <f t="shared" si="79"/>
        <v/>
      </c>
      <c r="K376" s="76" t="str">
        <f t="shared" si="80"/>
        <v/>
      </c>
      <c r="L376" s="76" t="str">
        <f t="shared" si="81"/>
        <v>0.00</v>
      </c>
      <c r="P376" s="76" t="str">
        <f t="shared" si="82"/>
        <v/>
      </c>
      <c r="Q376" s="76" t="str">
        <f t="shared" si="83"/>
        <v/>
      </c>
      <c r="R376" s="76" t="str">
        <f t="shared" si="84"/>
        <v/>
      </c>
      <c r="S376" s="76" t="str">
        <f t="shared" si="85"/>
        <v/>
      </c>
      <c r="T376" s="76" t="str">
        <f t="shared" si="86"/>
        <v/>
      </c>
      <c r="U376" s="76" t="str">
        <f t="shared" si="87"/>
        <v/>
      </c>
      <c r="X376" s="76">
        <f t="shared" si="88"/>
        <v>0</v>
      </c>
      <c r="Y376" s="76">
        <f t="shared" si="89"/>
        <v>1</v>
      </c>
      <c r="Z376" s="76" t="str">
        <f t="shared" si="90"/>
        <v>ok</v>
      </c>
      <c r="AA376" s="75" t="str">
        <f t="shared" si="91"/>
        <v>ok</v>
      </c>
    </row>
    <row r="377" spans="1:27" ht="50.1" customHeight="1" x14ac:dyDescent="0.2">
      <c r="A377" s="99">
        <v>374</v>
      </c>
      <c r="B377" s="100"/>
      <c r="C377" s="90"/>
      <c r="D377" s="105"/>
      <c r="E377" s="102"/>
      <c r="F377" s="103"/>
      <c r="G377" s="104"/>
      <c r="H377" s="95" t="str">
        <f t="shared" si="77"/>
        <v/>
      </c>
      <c r="I377" s="96">
        <f t="shared" si="78"/>
        <v>0</v>
      </c>
      <c r="J377" s="76" t="str">
        <f t="shared" si="79"/>
        <v/>
      </c>
      <c r="K377" s="76" t="str">
        <f t="shared" si="80"/>
        <v/>
      </c>
      <c r="L377" s="76" t="str">
        <f t="shared" si="81"/>
        <v>0.00</v>
      </c>
      <c r="P377" s="76" t="str">
        <f t="shared" si="82"/>
        <v/>
      </c>
      <c r="Q377" s="76" t="str">
        <f t="shared" si="83"/>
        <v/>
      </c>
      <c r="R377" s="76" t="str">
        <f t="shared" si="84"/>
        <v/>
      </c>
      <c r="S377" s="76" t="str">
        <f t="shared" si="85"/>
        <v/>
      </c>
      <c r="T377" s="76" t="str">
        <f t="shared" si="86"/>
        <v/>
      </c>
      <c r="U377" s="76" t="str">
        <f t="shared" si="87"/>
        <v/>
      </c>
      <c r="X377" s="76">
        <f t="shared" si="88"/>
        <v>0</v>
      </c>
      <c r="Y377" s="76">
        <f t="shared" si="89"/>
        <v>1</v>
      </c>
      <c r="Z377" s="76" t="str">
        <f t="shared" si="90"/>
        <v>ok</v>
      </c>
      <c r="AA377" s="75" t="str">
        <f t="shared" si="91"/>
        <v>ok</v>
      </c>
    </row>
    <row r="378" spans="1:27" ht="50.1" customHeight="1" x14ac:dyDescent="0.2">
      <c r="A378" s="99">
        <v>375</v>
      </c>
      <c r="B378" s="100"/>
      <c r="C378" s="90"/>
      <c r="D378" s="105"/>
      <c r="E378" s="102"/>
      <c r="F378" s="103"/>
      <c r="G378" s="104"/>
      <c r="H378" s="95" t="str">
        <f t="shared" si="77"/>
        <v/>
      </c>
      <c r="I378" s="96">
        <f t="shared" si="78"/>
        <v>0</v>
      </c>
      <c r="J378" s="76" t="str">
        <f t="shared" si="79"/>
        <v/>
      </c>
      <c r="K378" s="76" t="str">
        <f t="shared" si="80"/>
        <v/>
      </c>
      <c r="L378" s="76" t="str">
        <f t="shared" si="81"/>
        <v>0.00</v>
      </c>
      <c r="P378" s="76" t="str">
        <f t="shared" si="82"/>
        <v/>
      </c>
      <c r="Q378" s="76" t="str">
        <f t="shared" si="83"/>
        <v/>
      </c>
      <c r="R378" s="76" t="str">
        <f t="shared" si="84"/>
        <v/>
      </c>
      <c r="S378" s="76" t="str">
        <f t="shared" si="85"/>
        <v/>
      </c>
      <c r="T378" s="76" t="str">
        <f t="shared" si="86"/>
        <v/>
      </c>
      <c r="U378" s="76" t="str">
        <f t="shared" si="87"/>
        <v/>
      </c>
      <c r="X378" s="76">
        <f t="shared" si="88"/>
        <v>0</v>
      </c>
      <c r="Y378" s="76">
        <f t="shared" si="89"/>
        <v>1</v>
      </c>
      <c r="Z378" s="76" t="str">
        <f t="shared" si="90"/>
        <v>ok</v>
      </c>
      <c r="AA378" s="75" t="str">
        <f t="shared" si="91"/>
        <v>ok</v>
      </c>
    </row>
    <row r="379" spans="1:27" ht="50.1" customHeight="1" x14ac:dyDescent="0.2">
      <c r="A379" s="99">
        <v>376</v>
      </c>
      <c r="B379" s="100"/>
      <c r="C379" s="90"/>
      <c r="D379" s="105"/>
      <c r="E379" s="102"/>
      <c r="F379" s="103"/>
      <c r="G379" s="104"/>
      <c r="H379" s="95" t="str">
        <f t="shared" si="77"/>
        <v/>
      </c>
      <c r="I379" s="96">
        <f t="shared" si="78"/>
        <v>0</v>
      </c>
      <c r="J379" s="76" t="str">
        <f t="shared" si="79"/>
        <v/>
      </c>
      <c r="K379" s="76" t="str">
        <f t="shared" si="80"/>
        <v/>
      </c>
      <c r="L379" s="76" t="str">
        <f t="shared" si="81"/>
        <v>0.00</v>
      </c>
      <c r="P379" s="76" t="str">
        <f t="shared" si="82"/>
        <v/>
      </c>
      <c r="Q379" s="76" t="str">
        <f t="shared" si="83"/>
        <v/>
      </c>
      <c r="R379" s="76" t="str">
        <f t="shared" si="84"/>
        <v/>
      </c>
      <c r="S379" s="76" t="str">
        <f t="shared" si="85"/>
        <v/>
      </c>
      <c r="T379" s="76" t="str">
        <f t="shared" si="86"/>
        <v/>
      </c>
      <c r="U379" s="76" t="str">
        <f t="shared" si="87"/>
        <v/>
      </c>
      <c r="X379" s="76">
        <f t="shared" si="88"/>
        <v>0</v>
      </c>
      <c r="Y379" s="76">
        <f t="shared" si="89"/>
        <v>1</v>
      </c>
      <c r="Z379" s="76" t="str">
        <f t="shared" si="90"/>
        <v>ok</v>
      </c>
      <c r="AA379" s="75" t="str">
        <f t="shared" si="91"/>
        <v>ok</v>
      </c>
    </row>
    <row r="380" spans="1:27" ht="50.1" customHeight="1" x14ac:dyDescent="0.2">
      <c r="A380" s="99">
        <v>377</v>
      </c>
      <c r="B380" s="100"/>
      <c r="C380" s="90"/>
      <c r="D380" s="105"/>
      <c r="E380" s="102"/>
      <c r="F380" s="103"/>
      <c r="G380" s="104"/>
      <c r="H380" s="95" t="str">
        <f t="shared" si="77"/>
        <v/>
      </c>
      <c r="I380" s="96">
        <f t="shared" si="78"/>
        <v>0</v>
      </c>
      <c r="J380" s="76" t="str">
        <f t="shared" si="79"/>
        <v/>
      </c>
      <c r="K380" s="76" t="str">
        <f t="shared" si="80"/>
        <v/>
      </c>
      <c r="L380" s="76" t="str">
        <f t="shared" si="81"/>
        <v>0.00</v>
      </c>
      <c r="P380" s="76" t="str">
        <f t="shared" si="82"/>
        <v/>
      </c>
      <c r="Q380" s="76" t="str">
        <f t="shared" si="83"/>
        <v/>
      </c>
      <c r="R380" s="76" t="str">
        <f t="shared" si="84"/>
        <v/>
      </c>
      <c r="S380" s="76" t="str">
        <f t="shared" si="85"/>
        <v/>
      </c>
      <c r="T380" s="76" t="str">
        <f t="shared" si="86"/>
        <v/>
      </c>
      <c r="U380" s="76" t="str">
        <f t="shared" si="87"/>
        <v/>
      </c>
      <c r="X380" s="76">
        <f t="shared" si="88"/>
        <v>0</v>
      </c>
      <c r="Y380" s="76">
        <f t="shared" si="89"/>
        <v>1</v>
      </c>
      <c r="Z380" s="76" t="str">
        <f t="shared" si="90"/>
        <v>ok</v>
      </c>
      <c r="AA380" s="75" t="str">
        <f t="shared" si="91"/>
        <v>ok</v>
      </c>
    </row>
    <row r="381" spans="1:27" ht="50.1" customHeight="1" x14ac:dyDescent="0.2">
      <c r="A381" s="99">
        <v>378</v>
      </c>
      <c r="B381" s="100"/>
      <c r="C381" s="90"/>
      <c r="D381" s="105"/>
      <c r="E381" s="102"/>
      <c r="F381" s="103"/>
      <c r="G381" s="104"/>
      <c r="H381" s="95" t="str">
        <f t="shared" si="77"/>
        <v/>
      </c>
      <c r="I381" s="96">
        <f t="shared" si="78"/>
        <v>0</v>
      </c>
      <c r="J381" s="76" t="str">
        <f t="shared" si="79"/>
        <v/>
      </c>
      <c r="K381" s="76" t="str">
        <f t="shared" si="80"/>
        <v/>
      </c>
      <c r="L381" s="76" t="str">
        <f t="shared" si="81"/>
        <v>0.00</v>
      </c>
      <c r="P381" s="76" t="str">
        <f t="shared" si="82"/>
        <v/>
      </c>
      <c r="Q381" s="76" t="str">
        <f t="shared" si="83"/>
        <v/>
      </c>
      <c r="R381" s="76" t="str">
        <f t="shared" si="84"/>
        <v/>
      </c>
      <c r="S381" s="76" t="str">
        <f t="shared" si="85"/>
        <v/>
      </c>
      <c r="T381" s="76" t="str">
        <f t="shared" si="86"/>
        <v/>
      </c>
      <c r="U381" s="76" t="str">
        <f t="shared" si="87"/>
        <v/>
      </c>
      <c r="X381" s="76">
        <f t="shared" si="88"/>
        <v>0</v>
      </c>
      <c r="Y381" s="76">
        <f t="shared" si="89"/>
        <v>1</v>
      </c>
      <c r="Z381" s="76" t="str">
        <f t="shared" si="90"/>
        <v>ok</v>
      </c>
      <c r="AA381" s="75" t="str">
        <f t="shared" si="91"/>
        <v>ok</v>
      </c>
    </row>
    <row r="382" spans="1:27" ht="50.1" customHeight="1" x14ac:dyDescent="0.2">
      <c r="A382" s="99">
        <v>379</v>
      </c>
      <c r="B382" s="100"/>
      <c r="C382" s="90"/>
      <c r="D382" s="105"/>
      <c r="E382" s="102"/>
      <c r="F382" s="103"/>
      <c r="G382" s="104"/>
      <c r="H382" s="95" t="str">
        <f t="shared" si="77"/>
        <v/>
      </c>
      <c r="I382" s="96">
        <f t="shared" si="78"/>
        <v>0</v>
      </c>
      <c r="J382" s="76" t="str">
        <f t="shared" si="79"/>
        <v/>
      </c>
      <c r="K382" s="76" t="str">
        <f t="shared" si="80"/>
        <v/>
      </c>
      <c r="L382" s="76" t="str">
        <f t="shared" si="81"/>
        <v>0.00</v>
      </c>
      <c r="P382" s="76" t="str">
        <f t="shared" si="82"/>
        <v/>
      </c>
      <c r="Q382" s="76" t="str">
        <f t="shared" si="83"/>
        <v/>
      </c>
      <c r="R382" s="76" t="str">
        <f t="shared" si="84"/>
        <v/>
      </c>
      <c r="S382" s="76" t="str">
        <f t="shared" si="85"/>
        <v/>
      </c>
      <c r="T382" s="76" t="str">
        <f t="shared" si="86"/>
        <v/>
      </c>
      <c r="U382" s="76" t="str">
        <f t="shared" si="87"/>
        <v/>
      </c>
      <c r="X382" s="76">
        <f t="shared" si="88"/>
        <v>0</v>
      </c>
      <c r="Y382" s="76">
        <f t="shared" si="89"/>
        <v>1</v>
      </c>
      <c r="Z382" s="76" t="str">
        <f t="shared" si="90"/>
        <v>ok</v>
      </c>
      <c r="AA382" s="75" t="str">
        <f t="shared" si="91"/>
        <v>ok</v>
      </c>
    </row>
    <row r="383" spans="1:27" ht="50.1" customHeight="1" x14ac:dyDescent="0.2">
      <c r="A383" s="99">
        <v>380</v>
      </c>
      <c r="B383" s="100"/>
      <c r="C383" s="90"/>
      <c r="D383" s="105"/>
      <c r="E383" s="102"/>
      <c r="F383" s="103"/>
      <c r="G383" s="104"/>
      <c r="H383" s="95" t="str">
        <f t="shared" si="77"/>
        <v/>
      </c>
      <c r="I383" s="96">
        <f t="shared" si="78"/>
        <v>0</v>
      </c>
      <c r="J383" s="76" t="str">
        <f t="shared" si="79"/>
        <v/>
      </c>
      <c r="K383" s="76" t="str">
        <f t="shared" si="80"/>
        <v/>
      </c>
      <c r="L383" s="76" t="str">
        <f t="shared" si="81"/>
        <v>0.00</v>
      </c>
      <c r="P383" s="76" t="str">
        <f t="shared" si="82"/>
        <v/>
      </c>
      <c r="Q383" s="76" t="str">
        <f t="shared" si="83"/>
        <v/>
      </c>
      <c r="R383" s="76" t="str">
        <f t="shared" si="84"/>
        <v/>
      </c>
      <c r="S383" s="76" t="str">
        <f t="shared" si="85"/>
        <v/>
      </c>
      <c r="T383" s="76" t="str">
        <f t="shared" si="86"/>
        <v/>
      </c>
      <c r="U383" s="76" t="str">
        <f t="shared" si="87"/>
        <v/>
      </c>
      <c r="X383" s="76">
        <f t="shared" si="88"/>
        <v>0</v>
      </c>
      <c r="Y383" s="76">
        <f t="shared" si="89"/>
        <v>1</v>
      </c>
      <c r="Z383" s="76" t="str">
        <f t="shared" si="90"/>
        <v>ok</v>
      </c>
      <c r="AA383" s="75" t="str">
        <f t="shared" si="91"/>
        <v>ok</v>
      </c>
    </row>
    <row r="384" spans="1:27" ht="50.1" customHeight="1" x14ac:dyDescent="0.2">
      <c r="A384" s="99">
        <v>381</v>
      </c>
      <c r="B384" s="100"/>
      <c r="C384" s="90"/>
      <c r="D384" s="105"/>
      <c r="E384" s="102"/>
      <c r="F384" s="103"/>
      <c r="G384" s="104"/>
      <c r="H384" s="95" t="str">
        <f t="shared" si="77"/>
        <v/>
      </c>
      <c r="I384" s="96">
        <f t="shared" si="78"/>
        <v>0</v>
      </c>
      <c r="J384" s="76" t="str">
        <f t="shared" si="79"/>
        <v/>
      </c>
      <c r="K384" s="76" t="str">
        <f t="shared" si="80"/>
        <v/>
      </c>
      <c r="L384" s="76" t="str">
        <f t="shared" si="81"/>
        <v>0.00</v>
      </c>
      <c r="P384" s="76" t="str">
        <f t="shared" si="82"/>
        <v/>
      </c>
      <c r="Q384" s="76" t="str">
        <f t="shared" si="83"/>
        <v/>
      </c>
      <c r="R384" s="76" t="str">
        <f t="shared" si="84"/>
        <v/>
      </c>
      <c r="S384" s="76" t="str">
        <f t="shared" si="85"/>
        <v/>
      </c>
      <c r="T384" s="76" t="str">
        <f t="shared" si="86"/>
        <v/>
      </c>
      <c r="U384" s="76" t="str">
        <f t="shared" si="87"/>
        <v/>
      </c>
      <c r="X384" s="76">
        <f t="shared" si="88"/>
        <v>0</v>
      </c>
      <c r="Y384" s="76">
        <f t="shared" si="89"/>
        <v>1</v>
      </c>
      <c r="Z384" s="76" t="str">
        <f t="shared" si="90"/>
        <v>ok</v>
      </c>
      <c r="AA384" s="75" t="str">
        <f t="shared" si="91"/>
        <v>ok</v>
      </c>
    </row>
    <row r="385" spans="1:27" ht="50.1" customHeight="1" x14ac:dyDescent="0.2">
      <c r="A385" s="99">
        <v>382</v>
      </c>
      <c r="B385" s="100"/>
      <c r="C385" s="90"/>
      <c r="D385" s="105"/>
      <c r="E385" s="102"/>
      <c r="F385" s="103"/>
      <c r="G385" s="104"/>
      <c r="H385" s="95" t="str">
        <f t="shared" si="77"/>
        <v/>
      </c>
      <c r="I385" s="96">
        <f t="shared" si="78"/>
        <v>0</v>
      </c>
      <c r="J385" s="76" t="str">
        <f t="shared" si="79"/>
        <v/>
      </c>
      <c r="K385" s="76" t="str">
        <f t="shared" si="80"/>
        <v/>
      </c>
      <c r="L385" s="76" t="str">
        <f t="shared" si="81"/>
        <v>0.00</v>
      </c>
      <c r="P385" s="76" t="str">
        <f t="shared" si="82"/>
        <v/>
      </c>
      <c r="Q385" s="76" t="str">
        <f t="shared" si="83"/>
        <v/>
      </c>
      <c r="R385" s="76" t="str">
        <f t="shared" si="84"/>
        <v/>
      </c>
      <c r="S385" s="76" t="str">
        <f t="shared" si="85"/>
        <v/>
      </c>
      <c r="T385" s="76" t="str">
        <f t="shared" si="86"/>
        <v/>
      </c>
      <c r="U385" s="76" t="str">
        <f t="shared" si="87"/>
        <v/>
      </c>
      <c r="X385" s="76">
        <f t="shared" si="88"/>
        <v>0</v>
      </c>
      <c r="Y385" s="76">
        <f t="shared" si="89"/>
        <v>1</v>
      </c>
      <c r="Z385" s="76" t="str">
        <f t="shared" si="90"/>
        <v>ok</v>
      </c>
      <c r="AA385" s="75" t="str">
        <f t="shared" si="91"/>
        <v>ok</v>
      </c>
    </row>
    <row r="386" spans="1:27" ht="50.1" customHeight="1" x14ac:dyDescent="0.2">
      <c r="A386" s="99">
        <v>383</v>
      </c>
      <c r="B386" s="100"/>
      <c r="C386" s="90"/>
      <c r="D386" s="105"/>
      <c r="E386" s="102"/>
      <c r="F386" s="103"/>
      <c r="G386" s="104"/>
      <c r="H386" s="95" t="str">
        <f t="shared" si="77"/>
        <v/>
      </c>
      <c r="I386" s="96">
        <f t="shared" si="78"/>
        <v>0</v>
      </c>
      <c r="J386" s="76" t="str">
        <f t="shared" si="79"/>
        <v/>
      </c>
      <c r="K386" s="76" t="str">
        <f t="shared" si="80"/>
        <v/>
      </c>
      <c r="L386" s="76" t="str">
        <f t="shared" si="81"/>
        <v>0.00</v>
      </c>
      <c r="P386" s="76" t="str">
        <f t="shared" si="82"/>
        <v/>
      </c>
      <c r="Q386" s="76" t="str">
        <f t="shared" si="83"/>
        <v/>
      </c>
      <c r="R386" s="76" t="str">
        <f t="shared" si="84"/>
        <v/>
      </c>
      <c r="S386" s="76" t="str">
        <f t="shared" si="85"/>
        <v/>
      </c>
      <c r="T386" s="76" t="str">
        <f t="shared" si="86"/>
        <v/>
      </c>
      <c r="U386" s="76" t="str">
        <f t="shared" si="87"/>
        <v/>
      </c>
      <c r="X386" s="76">
        <f t="shared" si="88"/>
        <v>0</v>
      </c>
      <c r="Y386" s="76">
        <f t="shared" si="89"/>
        <v>1</v>
      </c>
      <c r="Z386" s="76" t="str">
        <f t="shared" si="90"/>
        <v>ok</v>
      </c>
      <c r="AA386" s="75" t="str">
        <f t="shared" si="91"/>
        <v>ok</v>
      </c>
    </row>
    <row r="387" spans="1:27" ht="50.1" customHeight="1" x14ac:dyDescent="0.2">
      <c r="A387" s="99">
        <v>384</v>
      </c>
      <c r="B387" s="100"/>
      <c r="C387" s="90"/>
      <c r="D387" s="105"/>
      <c r="E387" s="102"/>
      <c r="F387" s="103"/>
      <c r="G387" s="104"/>
      <c r="H387" s="95" t="str">
        <f t="shared" si="77"/>
        <v/>
      </c>
      <c r="I387" s="96">
        <f t="shared" si="78"/>
        <v>0</v>
      </c>
      <c r="J387" s="76" t="str">
        <f t="shared" si="79"/>
        <v/>
      </c>
      <c r="K387" s="76" t="str">
        <f t="shared" si="80"/>
        <v/>
      </c>
      <c r="L387" s="76" t="str">
        <f t="shared" si="81"/>
        <v>0.00</v>
      </c>
      <c r="P387" s="76" t="str">
        <f t="shared" si="82"/>
        <v/>
      </c>
      <c r="Q387" s="76" t="str">
        <f t="shared" si="83"/>
        <v/>
      </c>
      <c r="R387" s="76" t="str">
        <f t="shared" si="84"/>
        <v/>
      </c>
      <c r="S387" s="76" t="str">
        <f t="shared" si="85"/>
        <v/>
      </c>
      <c r="T387" s="76" t="str">
        <f t="shared" si="86"/>
        <v/>
      </c>
      <c r="U387" s="76" t="str">
        <f t="shared" si="87"/>
        <v/>
      </c>
      <c r="X387" s="76">
        <f t="shared" si="88"/>
        <v>0</v>
      </c>
      <c r="Y387" s="76">
        <f t="shared" si="89"/>
        <v>1</v>
      </c>
      <c r="Z387" s="76" t="str">
        <f t="shared" si="90"/>
        <v>ok</v>
      </c>
      <c r="AA387" s="75" t="str">
        <f t="shared" si="91"/>
        <v>ok</v>
      </c>
    </row>
    <row r="388" spans="1:27" ht="50.1" customHeight="1" x14ac:dyDescent="0.2">
      <c r="A388" s="99">
        <v>385</v>
      </c>
      <c r="B388" s="100"/>
      <c r="C388" s="90"/>
      <c r="D388" s="105"/>
      <c r="E388" s="102"/>
      <c r="F388" s="103"/>
      <c r="G388" s="104"/>
      <c r="H388" s="95" t="str">
        <f t="shared" si="77"/>
        <v/>
      </c>
      <c r="I388" s="96">
        <f t="shared" si="78"/>
        <v>0</v>
      </c>
      <c r="J388" s="76" t="str">
        <f t="shared" si="79"/>
        <v/>
      </c>
      <c r="K388" s="76" t="str">
        <f t="shared" si="80"/>
        <v/>
      </c>
      <c r="L388" s="76" t="str">
        <f t="shared" si="81"/>
        <v>0.00</v>
      </c>
      <c r="P388" s="76" t="str">
        <f t="shared" si="82"/>
        <v/>
      </c>
      <c r="Q388" s="76" t="str">
        <f t="shared" si="83"/>
        <v/>
      </c>
      <c r="R388" s="76" t="str">
        <f t="shared" si="84"/>
        <v/>
      </c>
      <c r="S388" s="76" t="str">
        <f t="shared" si="85"/>
        <v/>
      </c>
      <c r="T388" s="76" t="str">
        <f t="shared" si="86"/>
        <v/>
      </c>
      <c r="U388" s="76" t="str">
        <f t="shared" si="87"/>
        <v/>
      </c>
      <c r="X388" s="76">
        <f t="shared" si="88"/>
        <v>0</v>
      </c>
      <c r="Y388" s="76">
        <f t="shared" si="89"/>
        <v>1</v>
      </c>
      <c r="Z388" s="76" t="str">
        <f t="shared" si="90"/>
        <v>ok</v>
      </c>
      <c r="AA388" s="75" t="str">
        <f t="shared" si="91"/>
        <v>ok</v>
      </c>
    </row>
    <row r="389" spans="1:27" ht="50.1" customHeight="1" x14ac:dyDescent="0.2">
      <c r="A389" s="99">
        <v>386</v>
      </c>
      <c r="B389" s="100"/>
      <c r="C389" s="90"/>
      <c r="D389" s="105"/>
      <c r="E389" s="102"/>
      <c r="F389" s="103"/>
      <c r="G389" s="104"/>
      <c r="H389" s="95" t="str">
        <f t="shared" ref="H389:H452" si="92">CONCATENATE(B389,C389)</f>
        <v/>
      </c>
      <c r="I389" s="96">
        <f t="shared" ref="I389:I452" si="93">ROUND(G389,2)</f>
        <v>0</v>
      </c>
      <c r="J389" s="76" t="str">
        <f t="shared" ref="J389:J452" si="94">IF(C389="","",IF(C389="-","ERR",VLOOKUP(C389,$N$4:$O$15,2,0)))</f>
        <v/>
      </c>
      <c r="K389" s="76" t="str">
        <f t="shared" ref="K389:K452" si="95">IF(B389="","",VLOOKUP(B389,$V$4:$W$6,2,0))</f>
        <v/>
      </c>
      <c r="L389" s="76" t="str">
        <f t="shared" ref="L389:L452" si="96">FIXED(G389,2)</f>
        <v>0.00</v>
      </c>
      <c r="P389" s="76" t="str">
        <f t="shared" ref="P389:P452" si="97">IF(B389="","",IF(OR($B389=$V$4,$B389=$V$5),$N$4,IF($B389=$V$6,$N$7,"")))</f>
        <v/>
      </c>
      <c r="Q389" s="76" t="str">
        <f t="shared" ref="Q389:Q452" si="98">IF(B389="","",IF(OR($B389=$V$4,$B389=$V$5),$N$5,IF($B389=$V$6,$N$8,"")))</f>
        <v/>
      </c>
      <c r="R389" s="76" t="str">
        <f t="shared" ref="R389:R452" si="99">IF(B389="","",IF(OR($B389=$V$4,$B389=$V$5),$N$6,IF($B389=$V$6,$N$9,"")))</f>
        <v/>
      </c>
      <c r="S389" s="76" t="str">
        <f t="shared" ref="S389:S452" si="100">IF(B389="","",IF(OR($B389=$V$4,$B389=$V$5),"",IF($B389=$V$6,$N$10,"")))</f>
        <v/>
      </c>
      <c r="T389" s="76" t="str">
        <f t="shared" ref="T389:T452" si="101">IF(B389="","",IF(OR($B389=$V$4,$B389=$V$5),"",IF($B389=$V$6,$N$11,"")))</f>
        <v/>
      </c>
      <c r="U389" s="76" t="str">
        <f t="shared" ref="U389:U452" si="102">IF(B389="","",IF(OR($B389=$V$4,$B389=$V$5),"",IF($B389=$V$6,$N$12,"")))</f>
        <v/>
      </c>
      <c r="X389" s="76">
        <f t="shared" ref="X389:X452" si="103">IF(OR(B389=$V$4,B389=$V$5,B389=$V$6),1,0)</f>
        <v>0</v>
      </c>
      <c r="Y389" s="76">
        <f t="shared" ref="Y389:Y452" si="104">IF(X389=1,IF(J389="","-",1),1)</f>
        <v>1</v>
      </c>
      <c r="Z389" s="76" t="str">
        <f t="shared" ref="Z389:Z452" si="105">IF(C389="","ok",IF(AA389="error",C389,"ok"))</f>
        <v>ok</v>
      </c>
      <c r="AA389" s="75" t="str">
        <f t="shared" ref="AA389:AA452" si="106">IF(OR(C389=P389,C389=Q389,C389=R389,C389=S389,C389=T389,C389=U389),"ok","error")</f>
        <v>ok</v>
      </c>
    </row>
    <row r="390" spans="1:27" ht="50.1" customHeight="1" x14ac:dyDescent="0.2">
      <c r="A390" s="99">
        <v>387</v>
      </c>
      <c r="B390" s="100"/>
      <c r="C390" s="90"/>
      <c r="D390" s="105"/>
      <c r="E390" s="102"/>
      <c r="F390" s="103"/>
      <c r="G390" s="104"/>
      <c r="H390" s="95" t="str">
        <f t="shared" si="92"/>
        <v/>
      </c>
      <c r="I390" s="96">
        <f t="shared" si="93"/>
        <v>0</v>
      </c>
      <c r="J390" s="76" t="str">
        <f t="shared" si="94"/>
        <v/>
      </c>
      <c r="K390" s="76" t="str">
        <f t="shared" si="95"/>
        <v/>
      </c>
      <c r="L390" s="76" t="str">
        <f t="shared" si="96"/>
        <v>0.00</v>
      </c>
      <c r="P390" s="76" t="str">
        <f t="shared" si="97"/>
        <v/>
      </c>
      <c r="Q390" s="76" t="str">
        <f t="shared" si="98"/>
        <v/>
      </c>
      <c r="R390" s="76" t="str">
        <f t="shared" si="99"/>
        <v/>
      </c>
      <c r="S390" s="76" t="str">
        <f t="shared" si="100"/>
        <v/>
      </c>
      <c r="T390" s="76" t="str">
        <f t="shared" si="101"/>
        <v/>
      </c>
      <c r="U390" s="76" t="str">
        <f t="shared" si="102"/>
        <v/>
      </c>
      <c r="X390" s="76">
        <f t="shared" si="103"/>
        <v>0</v>
      </c>
      <c r="Y390" s="76">
        <f t="shared" si="104"/>
        <v>1</v>
      </c>
      <c r="Z390" s="76" t="str">
        <f t="shared" si="105"/>
        <v>ok</v>
      </c>
      <c r="AA390" s="75" t="str">
        <f t="shared" si="106"/>
        <v>ok</v>
      </c>
    </row>
    <row r="391" spans="1:27" ht="50.1" customHeight="1" x14ac:dyDescent="0.2">
      <c r="A391" s="99">
        <v>388</v>
      </c>
      <c r="B391" s="100"/>
      <c r="C391" s="90"/>
      <c r="D391" s="105"/>
      <c r="E391" s="102"/>
      <c r="F391" s="103"/>
      <c r="G391" s="104"/>
      <c r="H391" s="95" t="str">
        <f t="shared" si="92"/>
        <v/>
      </c>
      <c r="I391" s="96">
        <f t="shared" si="93"/>
        <v>0</v>
      </c>
      <c r="J391" s="76" t="str">
        <f t="shared" si="94"/>
        <v/>
      </c>
      <c r="K391" s="76" t="str">
        <f t="shared" si="95"/>
        <v/>
      </c>
      <c r="L391" s="76" t="str">
        <f t="shared" si="96"/>
        <v>0.00</v>
      </c>
      <c r="P391" s="76" t="str">
        <f t="shared" si="97"/>
        <v/>
      </c>
      <c r="Q391" s="76" t="str">
        <f t="shared" si="98"/>
        <v/>
      </c>
      <c r="R391" s="76" t="str">
        <f t="shared" si="99"/>
        <v/>
      </c>
      <c r="S391" s="76" t="str">
        <f t="shared" si="100"/>
        <v/>
      </c>
      <c r="T391" s="76" t="str">
        <f t="shared" si="101"/>
        <v/>
      </c>
      <c r="U391" s="76" t="str">
        <f t="shared" si="102"/>
        <v/>
      </c>
      <c r="X391" s="76">
        <f t="shared" si="103"/>
        <v>0</v>
      </c>
      <c r="Y391" s="76">
        <f t="shared" si="104"/>
        <v>1</v>
      </c>
      <c r="Z391" s="76" t="str">
        <f t="shared" si="105"/>
        <v>ok</v>
      </c>
      <c r="AA391" s="75" t="str">
        <f t="shared" si="106"/>
        <v>ok</v>
      </c>
    </row>
    <row r="392" spans="1:27" ht="50.1" customHeight="1" x14ac:dyDescent="0.2">
      <c r="A392" s="99">
        <v>389</v>
      </c>
      <c r="B392" s="100"/>
      <c r="C392" s="90"/>
      <c r="D392" s="105"/>
      <c r="E392" s="102"/>
      <c r="F392" s="103"/>
      <c r="G392" s="104"/>
      <c r="H392" s="95" t="str">
        <f t="shared" si="92"/>
        <v/>
      </c>
      <c r="I392" s="96">
        <f t="shared" si="93"/>
        <v>0</v>
      </c>
      <c r="J392" s="76" t="str">
        <f t="shared" si="94"/>
        <v/>
      </c>
      <c r="K392" s="76" t="str">
        <f t="shared" si="95"/>
        <v/>
      </c>
      <c r="L392" s="76" t="str">
        <f t="shared" si="96"/>
        <v>0.00</v>
      </c>
      <c r="P392" s="76" t="str">
        <f t="shared" si="97"/>
        <v/>
      </c>
      <c r="Q392" s="76" t="str">
        <f t="shared" si="98"/>
        <v/>
      </c>
      <c r="R392" s="76" t="str">
        <f t="shared" si="99"/>
        <v/>
      </c>
      <c r="S392" s="76" t="str">
        <f t="shared" si="100"/>
        <v/>
      </c>
      <c r="T392" s="76" t="str">
        <f t="shared" si="101"/>
        <v/>
      </c>
      <c r="U392" s="76" t="str">
        <f t="shared" si="102"/>
        <v/>
      </c>
      <c r="X392" s="76">
        <f t="shared" si="103"/>
        <v>0</v>
      </c>
      <c r="Y392" s="76">
        <f t="shared" si="104"/>
        <v>1</v>
      </c>
      <c r="Z392" s="76" t="str">
        <f t="shared" si="105"/>
        <v>ok</v>
      </c>
      <c r="AA392" s="75" t="str">
        <f t="shared" si="106"/>
        <v>ok</v>
      </c>
    </row>
    <row r="393" spans="1:27" ht="50.1" customHeight="1" x14ac:dyDescent="0.2">
      <c r="A393" s="99">
        <v>390</v>
      </c>
      <c r="B393" s="100"/>
      <c r="C393" s="90"/>
      <c r="D393" s="105"/>
      <c r="E393" s="102"/>
      <c r="F393" s="103"/>
      <c r="G393" s="104"/>
      <c r="H393" s="95" t="str">
        <f t="shared" si="92"/>
        <v/>
      </c>
      <c r="I393" s="96">
        <f t="shared" si="93"/>
        <v>0</v>
      </c>
      <c r="J393" s="76" t="str">
        <f t="shared" si="94"/>
        <v/>
      </c>
      <c r="K393" s="76" t="str">
        <f t="shared" si="95"/>
        <v/>
      </c>
      <c r="L393" s="76" t="str">
        <f t="shared" si="96"/>
        <v>0.00</v>
      </c>
      <c r="P393" s="76" t="str">
        <f t="shared" si="97"/>
        <v/>
      </c>
      <c r="Q393" s="76" t="str">
        <f t="shared" si="98"/>
        <v/>
      </c>
      <c r="R393" s="76" t="str">
        <f t="shared" si="99"/>
        <v/>
      </c>
      <c r="S393" s="76" t="str">
        <f t="shared" si="100"/>
        <v/>
      </c>
      <c r="T393" s="76" t="str">
        <f t="shared" si="101"/>
        <v/>
      </c>
      <c r="U393" s="76" t="str">
        <f t="shared" si="102"/>
        <v/>
      </c>
      <c r="X393" s="76">
        <f t="shared" si="103"/>
        <v>0</v>
      </c>
      <c r="Y393" s="76">
        <f t="shared" si="104"/>
        <v>1</v>
      </c>
      <c r="Z393" s="76" t="str">
        <f t="shared" si="105"/>
        <v>ok</v>
      </c>
      <c r="AA393" s="75" t="str">
        <f t="shared" si="106"/>
        <v>ok</v>
      </c>
    </row>
    <row r="394" spans="1:27" ht="50.1" customHeight="1" x14ac:dyDescent="0.2">
      <c r="A394" s="99">
        <v>391</v>
      </c>
      <c r="B394" s="100"/>
      <c r="C394" s="90"/>
      <c r="D394" s="105"/>
      <c r="E394" s="102"/>
      <c r="F394" s="103"/>
      <c r="G394" s="104"/>
      <c r="H394" s="95" t="str">
        <f t="shared" si="92"/>
        <v/>
      </c>
      <c r="I394" s="96">
        <f t="shared" si="93"/>
        <v>0</v>
      </c>
      <c r="J394" s="76" t="str">
        <f t="shared" si="94"/>
        <v/>
      </c>
      <c r="K394" s="76" t="str">
        <f t="shared" si="95"/>
        <v/>
      </c>
      <c r="L394" s="76" t="str">
        <f t="shared" si="96"/>
        <v>0.00</v>
      </c>
      <c r="P394" s="76" t="str">
        <f t="shared" si="97"/>
        <v/>
      </c>
      <c r="Q394" s="76" t="str">
        <f t="shared" si="98"/>
        <v/>
      </c>
      <c r="R394" s="76" t="str">
        <f t="shared" si="99"/>
        <v/>
      </c>
      <c r="S394" s="76" t="str">
        <f t="shared" si="100"/>
        <v/>
      </c>
      <c r="T394" s="76" t="str">
        <f t="shared" si="101"/>
        <v/>
      </c>
      <c r="U394" s="76" t="str">
        <f t="shared" si="102"/>
        <v/>
      </c>
      <c r="X394" s="76">
        <f t="shared" si="103"/>
        <v>0</v>
      </c>
      <c r="Y394" s="76">
        <f t="shared" si="104"/>
        <v>1</v>
      </c>
      <c r="Z394" s="76" t="str">
        <f t="shared" si="105"/>
        <v>ok</v>
      </c>
      <c r="AA394" s="75" t="str">
        <f t="shared" si="106"/>
        <v>ok</v>
      </c>
    </row>
    <row r="395" spans="1:27" ht="50.1" customHeight="1" x14ac:dyDescent="0.2">
      <c r="A395" s="99">
        <v>392</v>
      </c>
      <c r="B395" s="100"/>
      <c r="C395" s="90"/>
      <c r="D395" s="105"/>
      <c r="E395" s="102"/>
      <c r="F395" s="103"/>
      <c r="G395" s="104"/>
      <c r="H395" s="95" t="str">
        <f t="shared" si="92"/>
        <v/>
      </c>
      <c r="I395" s="96">
        <f t="shared" si="93"/>
        <v>0</v>
      </c>
      <c r="J395" s="76" t="str">
        <f t="shared" si="94"/>
        <v/>
      </c>
      <c r="K395" s="76" t="str">
        <f t="shared" si="95"/>
        <v/>
      </c>
      <c r="L395" s="76" t="str">
        <f t="shared" si="96"/>
        <v>0.00</v>
      </c>
      <c r="P395" s="76" t="str">
        <f t="shared" si="97"/>
        <v/>
      </c>
      <c r="Q395" s="76" t="str">
        <f t="shared" si="98"/>
        <v/>
      </c>
      <c r="R395" s="76" t="str">
        <f t="shared" si="99"/>
        <v/>
      </c>
      <c r="S395" s="76" t="str">
        <f t="shared" si="100"/>
        <v/>
      </c>
      <c r="T395" s="76" t="str">
        <f t="shared" si="101"/>
        <v/>
      </c>
      <c r="U395" s="76" t="str">
        <f t="shared" si="102"/>
        <v/>
      </c>
      <c r="X395" s="76">
        <f t="shared" si="103"/>
        <v>0</v>
      </c>
      <c r="Y395" s="76">
        <f t="shared" si="104"/>
        <v>1</v>
      </c>
      <c r="Z395" s="76" t="str">
        <f t="shared" si="105"/>
        <v>ok</v>
      </c>
      <c r="AA395" s="75" t="str">
        <f t="shared" si="106"/>
        <v>ok</v>
      </c>
    </row>
    <row r="396" spans="1:27" ht="50.1" customHeight="1" x14ac:dyDescent="0.2">
      <c r="A396" s="99">
        <v>393</v>
      </c>
      <c r="B396" s="100"/>
      <c r="C396" s="90"/>
      <c r="D396" s="105"/>
      <c r="E396" s="102"/>
      <c r="F396" s="103"/>
      <c r="G396" s="104"/>
      <c r="H396" s="95" t="str">
        <f t="shared" si="92"/>
        <v/>
      </c>
      <c r="I396" s="96">
        <f t="shared" si="93"/>
        <v>0</v>
      </c>
      <c r="J396" s="76" t="str">
        <f t="shared" si="94"/>
        <v/>
      </c>
      <c r="K396" s="76" t="str">
        <f t="shared" si="95"/>
        <v/>
      </c>
      <c r="L396" s="76" t="str">
        <f t="shared" si="96"/>
        <v>0.00</v>
      </c>
      <c r="P396" s="76" t="str">
        <f t="shared" si="97"/>
        <v/>
      </c>
      <c r="Q396" s="76" t="str">
        <f t="shared" si="98"/>
        <v/>
      </c>
      <c r="R396" s="76" t="str">
        <f t="shared" si="99"/>
        <v/>
      </c>
      <c r="S396" s="76" t="str">
        <f t="shared" si="100"/>
        <v/>
      </c>
      <c r="T396" s="76" t="str">
        <f t="shared" si="101"/>
        <v/>
      </c>
      <c r="U396" s="76" t="str">
        <f t="shared" si="102"/>
        <v/>
      </c>
      <c r="X396" s="76">
        <f t="shared" si="103"/>
        <v>0</v>
      </c>
      <c r="Y396" s="76">
        <f t="shared" si="104"/>
        <v>1</v>
      </c>
      <c r="Z396" s="76" t="str">
        <f t="shared" si="105"/>
        <v>ok</v>
      </c>
      <c r="AA396" s="75" t="str">
        <f t="shared" si="106"/>
        <v>ok</v>
      </c>
    </row>
    <row r="397" spans="1:27" ht="50.1" customHeight="1" x14ac:dyDescent="0.2">
      <c r="A397" s="99">
        <v>394</v>
      </c>
      <c r="B397" s="100"/>
      <c r="C397" s="90"/>
      <c r="D397" s="105"/>
      <c r="E397" s="102"/>
      <c r="F397" s="103"/>
      <c r="G397" s="104"/>
      <c r="H397" s="95" t="str">
        <f t="shared" si="92"/>
        <v/>
      </c>
      <c r="I397" s="96">
        <f t="shared" si="93"/>
        <v>0</v>
      </c>
      <c r="J397" s="76" t="str">
        <f t="shared" si="94"/>
        <v/>
      </c>
      <c r="K397" s="76" t="str">
        <f t="shared" si="95"/>
        <v/>
      </c>
      <c r="L397" s="76" t="str">
        <f t="shared" si="96"/>
        <v>0.00</v>
      </c>
      <c r="P397" s="76" t="str">
        <f t="shared" si="97"/>
        <v/>
      </c>
      <c r="Q397" s="76" t="str">
        <f t="shared" si="98"/>
        <v/>
      </c>
      <c r="R397" s="76" t="str">
        <f t="shared" si="99"/>
        <v/>
      </c>
      <c r="S397" s="76" t="str">
        <f t="shared" si="100"/>
        <v/>
      </c>
      <c r="T397" s="76" t="str">
        <f t="shared" si="101"/>
        <v/>
      </c>
      <c r="U397" s="76" t="str">
        <f t="shared" si="102"/>
        <v/>
      </c>
      <c r="X397" s="76">
        <f t="shared" si="103"/>
        <v>0</v>
      </c>
      <c r="Y397" s="76">
        <f t="shared" si="104"/>
        <v>1</v>
      </c>
      <c r="Z397" s="76" t="str">
        <f t="shared" si="105"/>
        <v>ok</v>
      </c>
      <c r="AA397" s="75" t="str">
        <f t="shared" si="106"/>
        <v>ok</v>
      </c>
    </row>
    <row r="398" spans="1:27" ht="50.1" customHeight="1" x14ac:dyDescent="0.2">
      <c r="A398" s="99">
        <v>395</v>
      </c>
      <c r="B398" s="100"/>
      <c r="C398" s="90"/>
      <c r="D398" s="105"/>
      <c r="E398" s="102"/>
      <c r="F398" s="103"/>
      <c r="G398" s="104"/>
      <c r="H398" s="95" t="str">
        <f t="shared" si="92"/>
        <v/>
      </c>
      <c r="I398" s="96">
        <f t="shared" si="93"/>
        <v>0</v>
      </c>
      <c r="J398" s="76" t="str">
        <f t="shared" si="94"/>
        <v/>
      </c>
      <c r="K398" s="76" t="str">
        <f t="shared" si="95"/>
        <v/>
      </c>
      <c r="L398" s="76" t="str">
        <f t="shared" si="96"/>
        <v>0.00</v>
      </c>
      <c r="P398" s="76" t="str">
        <f t="shared" si="97"/>
        <v/>
      </c>
      <c r="Q398" s="76" t="str">
        <f t="shared" si="98"/>
        <v/>
      </c>
      <c r="R398" s="76" t="str">
        <f t="shared" si="99"/>
        <v/>
      </c>
      <c r="S398" s="76" t="str">
        <f t="shared" si="100"/>
        <v/>
      </c>
      <c r="T398" s="76" t="str">
        <f t="shared" si="101"/>
        <v/>
      </c>
      <c r="U398" s="76" t="str">
        <f t="shared" si="102"/>
        <v/>
      </c>
      <c r="X398" s="76">
        <f t="shared" si="103"/>
        <v>0</v>
      </c>
      <c r="Y398" s="76">
        <f t="shared" si="104"/>
        <v>1</v>
      </c>
      <c r="Z398" s="76" t="str">
        <f t="shared" si="105"/>
        <v>ok</v>
      </c>
      <c r="AA398" s="75" t="str">
        <f t="shared" si="106"/>
        <v>ok</v>
      </c>
    </row>
    <row r="399" spans="1:27" ht="50.1" customHeight="1" x14ac:dyDescent="0.2">
      <c r="A399" s="99">
        <v>396</v>
      </c>
      <c r="B399" s="100"/>
      <c r="C399" s="90"/>
      <c r="D399" s="105"/>
      <c r="E399" s="102"/>
      <c r="F399" s="103"/>
      <c r="G399" s="104"/>
      <c r="H399" s="95" t="str">
        <f t="shared" si="92"/>
        <v/>
      </c>
      <c r="I399" s="96">
        <f t="shared" si="93"/>
        <v>0</v>
      </c>
      <c r="J399" s="76" t="str">
        <f t="shared" si="94"/>
        <v/>
      </c>
      <c r="K399" s="76" t="str">
        <f t="shared" si="95"/>
        <v/>
      </c>
      <c r="L399" s="76" t="str">
        <f t="shared" si="96"/>
        <v>0.00</v>
      </c>
      <c r="P399" s="76" t="str">
        <f t="shared" si="97"/>
        <v/>
      </c>
      <c r="Q399" s="76" t="str">
        <f t="shared" si="98"/>
        <v/>
      </c>
      <c r="R399" s="76" t="str">
        <f t="shared" si="99"/>
        <v/>
      </c>
      <c r="S399" s="76" t="str">
        <f t="shared" si="100"/>
        <v/>
      </c>
      <c r="T399" s="76" t="str">
        <f t="shared" si="101"/>
        <v/>
      </c>
      <c r="U399" s="76" t="str">
        <f t="shared" si="102"/>
        <v/>
      </c>
      <c r="X399" s="76">
        <f t="shared" si="103"/>
        <v>0</v>
      </c>
      <c r="Y399" s="76">
        <f t="shared" si="104"/>
        <v>1</v>
      </c>
      <c r="Z399" s="76" t="str">
        <f t="shared" si="105"/>
        <v>ok</v>
      </c>
      <c r="AA399" s="75" t="str">
        <f t="shared" si="106"/>
        <v>ok</v>
      </c>
    </row>
    <row r="400" spans="1:27" ht="50.1" customHeight="1" x14ac:dyDescent="0.2">
      <c r="A400" s="99">
        <v>397</v>
      </c>
      <c r="B400" s="100"/>
      <c r="C400" s="90"/>
      <c r="D400" s="105"/>
      <c r="E400" s="102"/>
      <c r="F400" s="103"/>
      <c r="G400" s="104"/>
      <c r="H400" s="95" t="str">
        <f t="shared" si="92"/>
        <v/>
      </c>
      <c r="I400" s="96">
        <f t="shared" si="93"/>
        <v>0</v>
      </c>
      <c r="J400" s="76" t="str">
        <f t="shared" si="94"/>
        <v/>
      </c>
      <c r="K400" s="76" t="str">
        <f t="shared" si="95"/>
        <v/>
      </c>
      <c r="L400" s="76" t="str">
        <f t="shared" si="96"/>
        <v>0.00</v>
      </c>
      <c r="P400" s="76" t="str">
        <f t="shared" si="97"/>
        <v/>
      </c>
      <c r="Q400" s="76" t="str">
        <f t="shared" si="98"/>
        <v/>
      </c>
      <c r="R400" s="76" t="str">
        <f t="shared" si="99"/>
        <v/>
      </c>
      <c r="S400" s="76" t="str">
        <f t="shared" si="100"/>
        <v/>
      </c>
      <c r="T400" s="76" t="str">
        <f t="shared" si="101"/>
        <v/>
      </c>
      <c r="U400" s="76" t="str">
        <f t="shared" si="102"/>
        <v/>
      </c>
      <c r="X400" s="76">
        <f t="shared" si="103"/>
        <v>0</v>
      </c>
      <c r="Y400" s="76">
        <f t="shared" si="104"/>
        <v>1</v>
      </c>
      <c r="Z400" s="76" t="str">
        <f t="shared" si="105"/>
        <v>ok</v>
      </c>
      <c r="AA400" s="75" t="str">
        <f t="shared" si="106"/>
        <v>ok</v>
      </c>
    </row>
    <row r="401" spans="1:27" ht="50.1" customHeight="1" x14ac:dyDescent="0.2">
      <c r="A401" s="99">
        <v>398</v>
      </c>
      <c r="B401" s="100"/>
      <c r="C401" s="90"/>
      <c r="D401" s="105"/>
      <c r="E401" s="102"/>
      <c r="F401" s="103"/>
      <c r="G401" s="104"/>
      <c r="H401" s="95" t="str">
        <f t="shared" si="92"/>
        <v/>
      </c>
      <c r="I401" s="96">
        <f t="shared" si="93"/>
        <v>0</v>
      </c>
      <c r="J401" s="76" t="str">
        <f t="shared" si="94"/>
        <v/>
      </c>
      <c r="K401" s="76" t="str">
        <f t="shared" si="95"/>
        <v/>
      </c>
      <c r="L401" s="76" t="str">
        <f t="shared" si="96"/>
        <v>0.00</v>
      </c>
      <c r="P401" s="76" t="str">
        <f t="shared" si="97"/>
        <v/>
      </c>
      <c r="Q401" s="76" t="str">
        <f t="shared" si="98"/>
        <v/>
      </c>
      <c r="R401" s="76" t="str">
        <f t="shared" si="99"/>
        <v/>
      </c>
      <c r="S401" s="76" t="str">
        <f t="shared" si="100"/>
        <v/>
      </c>
      <c r="T401" s="76" t="str">
        <f t="shared" si="101"/>
        <v/>
      </c>
      <c r="U401" s="76" t="str">
        <f t="shared" si="102"/>
        <v/>
      </c>
      <c r="X401" s="76">
        <f t="shared" si="103"/>
        <v>0</v>
      </c>
      <c r="Y401" s="76">
        <f t="shared" si="104"/>
        <v>1</v>
      </c>
      <c r="Z401" s="76" t="str">
        <f t="shared" si="105"/>
        <v>ok</v>
      </c>
      <c r="AA401" s="75" t="str">
        <f t="shared" si="106"/>
        <v>ok</v>
      </c>
    </row>
    <row r="402" spans="1:27" ht="50.1" customHeight="1" x14ac:dyDescent="0.2">
      <c r="A402" s="99">
        <v>399</v>
      </c>
      <c r="B402" s="100"/>
      <c r="C402" s="90"/>
      <c r="D402" s="105"/>
      <c r="E402" s="102"/>
      <c r="F402" s="103"/>
      <c r="G402" s="104"/>
      <c r="H402" s="95" t="str">
        <f t="shared" si="92"/>
        <v/>
      </c>
      <c r="I402" s="96">
        <f t="shared" si="93"/>
        <v>0</v>
      </c>
      <c r="J402" s="76" t="str">
        <f t="shared" si="94"/>
        <v/>
      </c>
      <c r="K402" s="76" t="str">
        <f t="shared" si="95"/>
        <v/>
      </c>
      <c r="L402" s="76" t="str">
        <f t="shared" si="96"/>
        <v>0.00</v>
      </c>
      <c r="P402" s="76" t="str">
        <f t="shared" si="97"/>
        <v/>
      </c>
      <c r="Q402" s="76" t="str">
        <f t="shared" si="98"/>
        <v/>
      </c>
      <c r="R402" s="76" t="str">
        <f t="shared" si="99"/>
        <v/>
      </c>
      <c r="S402" s="76" t="str">
        <f t="shared" si="100"/>
        <v/>
      </c>
      <c r="T402" s="76" t="str">
        <f t="shared" si="101"/>
        <v/>
      </c>
      <c r="U402" s="76" t="str">
        <f t="shared" si="102"/>
        <v/>
      </c>
      <c r="X402" s="76">
        <f t="shared" si="103"/>
        <v>0</v>
      </c>
      <c r="Y402" s="76">
        <f t="shared" si="104"/>
        <v>1</v>
      </c>
      <c r="Z402" s="76" t="str">
        <f t="shared" si="105"/>
        <v>ok</v>
      </c>
      <c r="AA402" s="75" t="str">
        <f t="shared" si="106"/>
        <v>ok</v>
      </c>
    </row>
    <row r="403" spans="1:27" ht="50.1" customHeight="1" x14ac:dyDescent="0.2">
      <c r="A403" s="99">
        <v>400</v>
      </c>
      <c r="B403" s="100"/>
      <c r="C403" s="90"/>
      <c r="D403" s="105"/>
      <c r="E403" s="102"/>
      <c r="F403" s="103"/>
      <c r="G403" s="104"/>
      <c r="H403" s="95" t="str">
        <f t="shared" si="92"/>
        <v/>
      </c>
      <c r="I403" s="96">
        <f t="shared" si="93"/>
        <v>0</v>
      </c>
      <c r="J403" s="76" t="str">
        <f t="shared" si="94"/>
        <v/>
      </c>
      <c r="K403" s="76" t="str">
        <f t="shared" si="95"/>
        <v/>
      </c>
      <c r="L403" s="76" t="str">
        <f t="shared" si="96"/>
        <v>0.00</v>
      </c>
      <c r="P403" s="76" t="str">
        <f t="shared" si="97"/>
        <v/>
      </c>
      <c r="Q403" s="76" t="str">
        <f t="shared" si="98"/>
        <v/>
      </c>
      <c r="R403" s="76" t="str">
        <f t="shared" si="99"/>
        <v/>
      </c>
      <c r="S403" s="76" t="str">
        <f t="shared" si="100"/>
        <v/>
      </c>
      <c r="T403" s="76" t="str">
        <f t="shared" si="101"/>
        <v/>
      </c>
      <c r="U403" s="76" t="str">
        <f t="shared" si="102"/>
        <v/>
      </c>
      <c r="X403" s="76">
        <f t="shared" si="103"/>
        <v>0</v>
      </c>
      <c r="Y403" s="76">
        <f t="shared" si="104"/>
        <v>1</v>
      </c>
      <c r="Z403" s="76" t="str">
        <f t="shared" si="105"/>
        <v>ok</v>
      </c>
      <c r="AA403" s="75" t="str">
        <f t="shared" si="106"/>
        <v>ok</v>
      </c>
    </row>
    <row r="404" spans="1:27" ht="50.1" customHeight="1" x14ac:dyDescent="0.2">
      <c r="A404" s="99">
        <v>401</v>
      </c>
      <c r="B404" s="100"/>
      <c r="C404" s="90"/>
      <c r="D404" s="105"/>
      <c r="E404" s="102"/>
      <c r="F404" s="103"/>
      <c r="G404" s="104"/>
      <c r="H404" s="95" t="str">
        <f t="shared" si="92"/>
        <v/>
      </c>
      <c r="I404" s="96">
        <f t="shared" si="93"/>
        <v>0</v>
      </c>
      <c r="J404" s="76" t="str">
        <f t="shared" si="94"/>
        <v/>
      </c>
      <c r="K404" s="76" t="str">
        <f t="shared" si="95"/>
        <v/>
      </c>
      <c r="L404" s="76" t="str">
        <f t="shared" si="96"/>
        <v>0.00</v>
      </c>
      <c r="P404" s="76" t="str">
        <f t="shared" si="97"/>
        <v/>
      </c>
      <c r="Q404" s="76" t="str">
        <f t="shared" si="98"/>
        <v/>
      </c>
      <c r="R404" s="76" t="str">
        <f t="shared" si="99"/>
        <v/>
      </c>
      <c r="S404" s="76" t="str">
        <f t="shared" si="100"/>
        <v/>
      </c>
      <c r="T404" s="76" t="str">
        <f t="shared" si="101"/>
        <v/>
      </c>
      <c r="U404" s="76" t="str">
        <f t="shared" si="102"/>
        <v/>
      </c>
      <c r="X404" s="76">
        <f t="shared" si="103"/>
        <v>0</v>
      </c>
      <c r="Y404" s="76">
        <f t="shared" si="104"/>
        <v>1</v>
      </c>
      <c r="Z404" s="76" t="str">
        <f t="shared" si="105"/>
        <v>ok</v>
      </c>
      <c r="AA404" s="75" t="str">
        <f t="shared" si="106"/>
        <v>ok</v>
      </c>
    </row>
    <row r="405" spans="1:27" ht="50.1" customHeight="1" x14ac:dyDescent="0.2">
      <c r="A405" s="99">
        <v>402</v>
      </c>
      <c r="B405" s="100"/>
      <c r="C405" s="90"/>
      <c r="D405" s="105"/>
      <c r="E405" s="102"/>
      <c r="F405" s="103"/>
      <c r="G405" s="104"/>
      <c r="H405" s="95" t="str">
        <f t="shared" si="92"/>
        <v/>
      </c>
      <c r="I405" s="96">
        <f t="shared" si="93"/>
        <v>0</v>
      </c>
      <c r="J405" s="76" t="str">
        <f t="shared" si="94"/>
        <v/>
      </c>
      <c r="K405" s="76" t="str">
        <f t="shared" si="95"/>
        <v/>
      </c>
      <c r="L405" s="76" t="str">
        <f t="shared" si="96"/>
        <v>0.00</v>
      </c>
      <c r="P405" s="76" t="str">
        <f t="shared" si="97"/>
        <v/>
      </c>
      <c r="Q405" s="76" t="str">
        <f t="shared" si="98"/>
        <v/>
      </c>
      <c r="R405" s="76" t="str">
        <f t="shared" si="99"/>
        <v/>
      </c>
      <c r="S405" s="76" t="str">
        <f t="shared" si="100"/>
        <v/>
      </c>
      <c r="T405" s="76" t="str">
        <f t="shared" si="101"/>
        <v/>
      </c>
      <c r="U405" s="76" t="str">
        <f t="shared" si="102"/>
        <v/>
      </c>
      <c r="X405" s="76">
        <f t="shared" si="103"/>
        <v>0</v>
      </c>
      <c r="Y405" s="76">
        <f t="shared" si="104"/>
        <v>1</v>
      </c>
      <c r="Z405" s="76" t="str">
        <f t="shared" si="105"/>
        <v>ok</v>
      </c>
      <c r="AA405" s="75" t="str">
        <f t="shared" si="106"/>
        <v>ok</v>
      </c>
    </row>
    <row r="406" spans="1:27" ht="50.1" customHeight="1" x14ac:dyDescent="0.2">
      <c r="A406" s="99">
        <v>403</v>
      </c>
      <c r="B406" s="100"/>
      <c r="C406" s="90"/>
      <c r="D406" s="105"/>
      <c r="E406" s="102"/>
      <c r="F406" s="103"/>
      <c r="G406" s="104"/>
      <c r="H406" s="95" t="str">
        <f t="shared" si="92"/>
        <v/>
      </c>
      <c r="I406" s="96">
        <f t="shared" si="93"/>
        <v>0</v>
      </c>
      <c r="J406" s="76" t="str">
        <f t="shared" si="94"/>
        <v/>
      </c>
      <c r="K406" s="76" t="str">
        <f t="shared" si="95"/>
        <v/>
      </c>
      <c r="L406" s="76" t="str">
        <f t="shared" si="96"/>
        <v>0.00</v>
      </c>
      <c r="P406" s="76" t="str">
        <f t="shared" si="97"/>
        <v/>
      </c>
      <c r="Q406" s="76" t="str">
        <f t="shared" si="98"/>
        <v/>
      </c>
      <c r="R406" s="76" t="str">
        <f t="shared" si="99"/>
        <v/>
      </c>
      <c r="S406" s="76" t="str">
        <f t="shared" si="100"/>
        <v/>
      </c>
      <c r="T406" s="76" t="str">
        <f t="shared" si="101"/>
        <v/>
      </c>
      <c r="U406" s="76" t="str">
        <f t="shared" si="102"/>
        <v/>
      </c>
      <c r="X406" s="76">
        <f t="shared" si="103"/>
        <v>0</v>
      </c>
      <c r="Y406" s="76">
        <f t="shared" si="104"/>
        <v>1</v>
      </c>
      <c r="Z406" s="76" t="str">
        <f t="shared" si="105"/>
        <v>ok</v>
      </c>
      <c r="AA406" s="75" t="str">
        <f t="shared" si="106"/>
        <v>ok</v>
      </c>
    </row>
    <row r="407" spans="1:27" ht="50.1" customHeight="1" x14ac:dyDescent="0.2">
      <c r="A407" s="99">
        <v>404</v>
      </c>
      <c r="B407" s="100"/>
      <c r="C407" s="90"/>
      <c r="D407" s="105"/>
      <c r="E407" s="102"/>
      <c r="F407" s="103"/>
      <c r="G407" s="104"/>
      <c r="H407" s="95" t="str">
        <f t="shared" si="92"/>
        <v/>
      </c>
      <c r="I407" s="96">
        <f t="shared" si="93"/>
        <v>0</v>
      </c>
      <c r="J407" s="76" t="str">
        <f t="shared" si="94"/>
        <v/>
      </c>
      <c r="K407" s="76" t="str">
        <f t="shared" si="95"/>
        <v/>
      </c>
      <c r="L407" s="76" t="str">
        <f t="shared" si="96"/>
        <v>0.00</v>
      </c>
      <c r="P407" s="76" t="str">
        <f t="shared" si="97"/>
        <v/>
      </c>
      <c r="Q407" s="76" t="str">
        <f t="shared" si="98"/>
        <v/>
      </c>
      <c r="R407" s="76" t="str">
        <f t="shared" si="99"/>
        <v/>
      </c>
      <c r="S407" s="76" t="str">
        <f t="shared" si="100"/>
        <v/>
      </c>
      <c r="T407" s="76" t="str">
        <f t="shared" si="101"/>
        <v/>
      </c>
      <c r="U407" s="76" t="str">
        <f t="shared" si="102"/>
        <v/>
      </c>
      <c r="X407" s="76">
        <f t="shared" si="103"/>
        <v>0</v>
      </c>
      <c r="Y407" s="76">
        <f t="shared" si="104"/>
        <v>1</v>
      </c>
      <c r="Z407" s="76" t="str">
        <f t="shared" si="105"/>
        <v>ok</v>
      </c>
      <c r="AA407" s="75" t="str">
        <f t="shared" si="106"/>
        <v>ok</v>
      </c>
    </row>
    <row r="408" spans="1:27" ht="50.1" customHeight="1" x14ac:dyDescent="0.2">
      <c r="A408" s="99">
        <v>405</v>
      </c>
      <c r="B408" s="100"/>
      <c r="C408" s="90"/>
      <c r="D408" s="105"/>
      <c r="E408" s="102"/>
      <c r="F408" s="103"/>
      <c r="G408" s="104"/>
      <c r="H408" s="95" t="str">
        <f t="shared" si="92"/>
        <v/>
      </c>
      <c r="I408" s="96">
        <f t="shared" si="93"/>
        <v>0</v>
      </c>
      <c r="J408" s="76" t="str">
        <f t="shared" si="94"/>
        <v/>
      </c>
      <c r="K408" s="76" t="str">
        <f t="shared" si="95"/>
        <v/>
      </c>
      <c r="L408" s="76" t="str">
        <f t="shared" si="96"/>
        <v>0.00</v>
      </c>
      <c r="P408" s="76" t="str">
        <f t="shared" si="97"/>
        <v/>
      </c>
      <c r="Q408" s="76" t="str">
        <f t="shared" si="98"/>
        <v/>
      </c>
      <c r="R408" s="76" t="str">
        <f t="shared" si="99"/>
        <v/>
      </c>
      <c r="S408" s="76" t="str">
        <f t="shared" si="100"/>
        <v/>
      </c>
      <c r="T408" s="76" t="str">
        <f t="shared" si="101"/>
        <v/>
      </c>
      <c r="U408" s="76" t="str">
        <f t="shared" si="102"/>
        <v/>
      </c>
      <c r="X408" s="76">
        <f t="shared" si="103"/>
        <v>0</v>
      </c>
      <c r="Y408" s="76">
        <f t="shared" si="104"/>
        <v>1</v>
      </c>
      <c r="Z408" s="76" t="str">
        <f t="shared" si="105"/>
        <v>ok</v>
      </c>
      <c r="AA408" s="75" t="str">
        <f t="shared" si="106"/>
        <v>ok</v>
      </c>
    </row>
    <row r="409" spans="1:27" ht="50.1" customHeight="1" x14ac:dyDescent="0.2">
      <c r="A409" s="99">
        <v>406</v>
      </c>
      <c r="B409" s="100"/>
      <c r="C409" s="90"/>
      <c r="D409" s="105"/>
      <c r="E409" s="102"/>
      <c r="F409" s="103"/>
      <c r="G409" s="104"/>
      <c r="H409" s="95" t="str">
        <f t="shared" si="92"/>
        <v/>
      </c>
      <c r="I409" s="96">
        <f t="shared" si="93"/>
        <v>0</v>
      </c>
      <c r="J409" s="76" t="str">
        <f t="shared" si="94"/>
        <v/>
      </c>
      <c r="K409" s="76" t="str">
        <f t="shared" si="95"/>
        <v/>
      </c>
      <c r="L409" s="76" t="str">
        <f t="shared" si="96"/>
        <v>0.00</v>
      </c>
      <c r="P409" s="76" t="str">
        <f t="shared" si="97"/>
        <v/>
      </c>
      <c r="Q409" s="76" t="str">
        <f t="shared" si="98"/>
        <v/>
      </c>
      <c r="R409" s="76" t="str">
        <f t="shared" si="99"/>
        <v/>
      </c>
      <c r="S409" s="76" t="str">
        <f t="shared" si="100"/>
        <v/>
      </c>
      <c r="T409" s="76" t="str">
        <f t="shared" si="101"/>
        <v/>
      </c>
      <c r="U409" s="76" t="str">
        <f t="shared" si="102"/>
        <v/>
      </c>
      <c r="X409" s="76">
        <f t="shared" si="103"/>
        <v>0</v>
      </c>
      <c r="Y409" s="76">
        <f t="shared" si="104"/>
        <v>1</v>
      </c>
      <c r="Z409" s="76" t="str">
        <f t="shared" si="105"/>
        <v>ok</v>
      </c>
      <c r="AA409" s="75" t="str">
        <f t="shared" si="106"/>
        <v>ok</v>
      </c>
    </row>
    <row r="410" spans="1:27" ht="50.1" customHeight="1" x14ac:dyDescent="0.2">
      <c r="A410" s="99">
        <v>407</v>
      </c>
      <c r="B410" s="100"/>
      <c r="C410" s="90"/>
      <c r="D410" s="105"/>
      <c r="E410" s="102"/>
      <c r="F410" s="103"/>
      <c r="G410" s="104"/>
      <c r="H410" s="95" t="str">
        <f t="shared" si="92"/>
        <v/>
      </c>
      <c r="I410" s="96">
        <f t="shared" si="93"/>
        <v>0</v>
      </c>
      <c r="J410" s="76" t="str">
        <f t="shared" si="94"/>
        <v/>
      </c>
      <c r="K410" s="76" t="str">
        <f t="shared" si="95"/>
        <v/>
      </c>
      <c r="L410" s="76" t="str">
        <f t="shared" si="96"/>
        <v>0.00</v>
      </c>
      <c r="P410" s="76" t="str">
        <f t="shared" si="97"/>
        <v/>
      </c>
      <c r="Q410" s="76" t="str">
        <f t="shared" si="98"/>
        <v/>
      </c>
      <c r="R410" s="76" t="str">
        <f t="shared" si="99"/>
        <v/>
      </c>
      <c r="S410" s="76" t="str">
        <f t="shared" si="100"/>
        <v/>
      </c>
      <c r="T410" s="76" t="str">
        <f t="shared" si="101"/>
        <v/>
      </c>
      <c r="U410" s="76" t="str">
        <f t="shared" si="102"/>
        <v/>
      </c>
      <c r="X410" s="76">
        <f t="shared" si="103"/>
        <v>0</v>
      </c>
      <c r="Y410" s="76">
        <f t="shared" si="104"/>
        <v>1</v>
      </c>
      <c r="Z410" s="76" t="str">
        <f t="shared" si="105"/>
        <v>ok</v>
      </c>
      <c r="AA410" s="75" t="str">
        <f t="shared" si="106"/>
        <v>ok</v>
      </c>
    </row>
    <row r="411" spans="1:27" ht="50.1" customHeight="1" x14ac:dyDescent="0.2">
      <c r="A411" s="99">
        <v>408</v>
      </c>
      <c r="B411" s="100"/>
      <c r="C411" s="90"/>
      <c r="D411" s="105"/>
      <c r="E411" s="102"/>
      <c r="F411" s="103"/>
      <c r="G411" s="104"/>
      <c r="H411" s="95" t="str">
        <f t="shared" si="92"/>
        <v/>
      </c>
      <c r="I411" s="96">
        <f t="shared" si="93"/>
        <v>0</v>
      </c>
      <c r="J411" s="76" t="str">
        <f t="shared" si="94"/>
        <v/>
      </c>
      <c r="K411" s="76" t="str">
        <f t="shared" si="95"/>
        <v/>
      </c>
      <c r="L411" s="76" t="str">
        <f t="shared" si="96"/>
        <v>0.00</v>
      </c>
      <c r="P411" s="76" t="str">
        <f t="shared" si="97"/>
        <v/>
      </c>
      <c r="Q411" s="76" t="str">
        <f t="shared" si="98"/>
        <v/>
      </c>
      <c r="R411" s="76" t="str">
        <f t="shared" si="99"/>
        <v/>
      </c>
      <c r="S411" s="76" t="str">
        <f t="shared" si="100"/>
        <v/>
      </c>
      <c r="T411" s="76" t="str">
        <f t="shared" si="101"/>
        <v/>
      </c>
      <c r="U411" s="76" t="str">
        <f t="shared" si="102"/>
        <v/>
      </c>
      <c r="X411" s="76">
        <f t="shared" si="103"/>
        <v>0</v>
      </c>
      <c r="Y411" s="76">
        <f t="shared" si="104"/>
        <v>1</v>
      </c>
      <c r="Z411" s="76" t="str">
        <f t="shared" si="105"/>
        <v>ok</v>
      </c>
      <c r="AA411" s="75" t="str">
        <f t="shared" si="106"/>
        <v>ok</v>
      </c>
    </row>
    <row r="412" spans="1:27" ht="50.1" customHeight="1" x14ac:dyDescent="0.2">
      <c r="A412" s="99">
        <v>409</v>
      </c>
      <c r="B412" s="100"/>
      <c r="C412" s="90"/>
      <c r="D412" s="105"/>
      <c r="E412" s="102"/>
      <c r="F412" s="103"/>
      <c r="G412" s="104"/>
      <c r="H412" s="95" t="str">
        <f t="shared" si="92"/>
        <v/>
      </c>
      <c r="I412" s="96">
        <f t="shared" si="93"/>
        <v>0</v>
      </c>
      <c r="J412" s="76" t="str">
        <f t="shared" si="94"/>
        <v/>
      </c>
      <c r="K412" s="76" t="str">
        <f t="shared" si="95"/>
        <v/>
      </c>
      <c r="L412" s="76" t="str">
        <f t="shared" si="96"/>
        <v>0.00</v>
      </c>
      <c r="P412" s="76" t="str">
        <f t="shared" si="97"/>
        <v/>
      </c>
      <c r="Q412" s="76" t="str">
        <f t="shared" si="98"/>
        <v/>
      </c>
      <c r="R412" s="76" t="str">
        <f t="shared" si="99"/>
        <v/>
      </c>
      <c r="S412" s="76" t="str">
        <f t="shared" si="100"/>
        <v/>
      </c>
      <c r="T412" s="76" t="str">
        <f t="shared" si="101"/>
        <v/>
      </c>
      <c r="U412" s="76" t="str">
        <f t="shared" si="102"/>
        <v/>
      </c>
      <c r="X412" s="76">
        <f t="shared" si="103"/>
        <v>0</v>
      </c>
      <c r="Y412" s="76">
        <f t="shared" si="104"/>
        <v>1</v>
      </c>
      <c r="Z412" s="76" t="str">
        <f t="shared" si="105"/>
        <v>ok</v>
      </c>
      <c r="AA412" s="75" t="str">
        <f t="shared" si="106"/>
        <v>ok</v>
      </c>
    </row>
    <row r="413" spans="1:27" ht="50.1" customHeight="1" x14ac:dyDescent="0.2">
      <c r="A413" s="99">
        <v>410</v>
      </c>
      <c r="B413" s="100"/>
      <c r="C413" s="90"/>
      <c r="D413" s="105"/>
      <c r="E413" s="102"/>
      <c r="F413" s="103"/>
      <c r="G413" s="104"/>
      <c r="H413" s="95" t="str">
        <f t="shared" si="92"/>
        <v/>
      </c>
      <c r="I413" s="96">
        <f t="shared" si="93"/>
        <v>0</v>
      </c>
      <c r="J413" s="76" t="str">
        <f t="shared" si="94"/>
        <v/>
      </c>
      <c r="K413" s="76" t="str">
        <f t="shared" si="95"/>
        <v/>
      </c>
      <c r="L413" s="76" t="str">
        <f t="shared" si="96"/>
        <v>0.00</v>
      </c>
      <c r="P413" s="76" t="str">
        <f t="shared" si="97"/>
        <v/>
      </c>
      <c r="Q413" s="76" t="str">
        <f t="shared" si="98"/>
        <v/>
      </c>
      <c r="R413" s="76" t="str">
        <f t="shared" si="99"/>
        <v/>
      </c>
      <c r="S413" s="76" t="str">
        <f t="shared" si="100"/>
        <v/>
      </c>
      <c r="T413" s="76" t="str">
        <f t="shared" si="101"/>
        <v/>
      </c>
      <c r="U413" s="76" t="str">
        <f t="shared" si="102"/>
        <v/>
      </c>
      <c r="X413" s="76">
        <f t="shared" si="103"/>
        <v>0</v>
      </c>
      <c r="Y413" s="76">
        <f t="shared" si="104"/>
        <v>1</v>
      </c>
      <c r="Z413" s="76" t="str">
        <f t="shared" si="105"/>
        <v>ok</v>
      </c>
      <c r="AA413" s="75" t="str">
        <f t="shared" si="106"/>
        <v>ok</v>
      </c>
    </row>
    <row r="414" spans="1:27" ht="50.1" customHeight="1" x14ac:dyDescent="0.2">
      <c r="A414" s="99">
        <v>411</v>
      </c>
      <c r="B414" s="100"/>
      <c r="C414" s="90"/>
      <c r="D414" s="105"/>
      <c r="E414" s="102"/>
      <c r="F414" s="103"/>
      <c r="G414" s="104"/>
      <c r="H414" s="95" t="str">
        <f t="shared" si="92"/>
        <v/>
      </c>
      <c r="I414" s="96">
        <f t="shared" si="93"/>
        <v>0</v>
      </c>
      <c r="J414" s="76" t="str">
        <f t="shared" si="94"/>
        <v/>
      </c>
      <c r="K414" s="76" t="str">
        <f t="shared" si="95"/>
        <v/>
      </c>
      <c r="L414" s="76" t="str">
        <f t="shared" si="96"/>
        <v>0.00</v>
      </c>
      <c r="P414" s="76" t="str">
        <f t="shared" si="97"/>
        <v/>
      </c>
      <c r="Q414" s="76" t="str">
        <f t="shared" si="98"/>
        <v/>
      </c>
      <c r="R414" s="76" t="str">
        <f t="shared" si="99"/>
        <v/>
      </c>
      <c r="S414" s="76" t="str">
        <f t="shared" si="100"/>
        <v/>
      </c>
      <c r="T414" s="76" t="str">
        <f t="shared" si="101"/>
        <v/>
      </c>
      <c r="U414" s="76" t="str">
        <f t="shared" si="102"/>
        <v/>
      </c>
      <c r="X414" s="76">
        <f t="shared" si="103"/>
        <v>0</v>
      </c>
      <c r="Y414" s="76">
        <f t="shared" si="104"/>
        <v>1</v>
      </c>
      <c r="Z414" s="76" t="str">
        <f t="shared" si="105"/>
        <v>ok</v>
      </c>
      <c r="AA414" s="75" t="str">
        <f t="shared" si="106"/>
        <v>ok</v>
      </c>
    </row>
    <row r="415" spans="1:27" ht="50.1" customHeight="1" x14ac:dyDescent="0.2">
      <c r="A415" s="99">
        <v>412</v>
      </c>
      <c r="B415" s="100"/>
      <c r="C415" s="90"/>
      <c r="D415" s="105"/>
      <c r="E415" s="102"/>
      <c r="F415" s="103"/>
      <c r="G415" s="104"/>
      <c r="H415" s="95" t="str">
        <f t="shared" si="92"/>
        <v/>
      </c>
      <c r="I415" s="96">
        <f t="shared" si="93"/>
        <v>0</v>
      </c>
      <c r="J415" s="76" t="str">
        <f t="shared" si="94"/>
        <v/>
      </c>
      <c r="K415" s="76" t="str">
        <f t="shared" si="95"/>
        <v/>
      </c>
      <c r="L415" s="76" t="str">
        <f t="shared" si="96"/>
        <v>0.00</v>
      </c>
      <c r="P415" s="76" t="str">
        <f t="shared" si="97"/>
        <v/>
      </c>
      <c r="Q415" s="76" t="str">
        <f t="shared" si="98"/>
        <v/>
      </c>
      <c r="R415" s="76" t="str">
        <f t="shared" si="99"/>
        <v/>
      </c>
      <c r="S415" s="76" t="str">
        <f t="shared" si="100"/>
        <v/>
      </c>
      <c r="T415" s="76" t="str">
        <f t="shared" si="101"/>
        <v/>
      </c>
      <c r="U415" s="76" t="str">
        <f t="shared" si="102"/>
        <v/>
      </c>
      <c r="X415" s="76">
        <f t="shared" si="103"/>
        <v>0</v>
      </c>
      <c r="Y415" s="76">
        <f t="shared" si="104"/>
        <v>1</v>
      </c>
      <c r="Z415" s="76" t="str">
        <f t="shared" si="105"/>
        <v>ok</v>
      </c>
      <c r="AA415" s="75" t="str">
        <f t="shared" si="106"/>
        <v>ok</v>
      </c>
    </row>
    <row r="416" spans="1:27" ht="50.1" customHeight="1" x14ac:dyDescent="0.2">
      <c r="A416" s="99">
        <v>413</v>
      </c>
      <c r="B416" s="100"/>
      <c r="C416" s="90"/>
      <c r="D416" s="105"/>
      <c r="E416" s="102"/>
      <c r="F416" s="103"/>
      <c r="G416" s="104"/>
      <c r="H416" s="95" t="str">
        <f t="shared" si="92"/>
        <v/>
      </c>
      <c r="I416" s="96">
        <f t="shared" si="93"/>
        <v>0</v>
      </c>
      <c r="J416" s="76" t="str">
        <f t="shared" si="94"/>
        <v/>
      </c>
      <c r="K416" s="76" t="str">
        <f t="shared" si="95"/>
        <v/>
      </c>
      <c r="L416" s="76" t="str">
        <f t="shared" si="96"/>
        <v>0.00</v>
      </c>
      <c r="P416" s="76" t="str">
        <f t="shared" si="97"/>
        <v/>
      </c>
      <c r="Q416" s="76" t="str">
        <f t="shared" si="98"/>
        <v/>
      </c>
      <c r="R416" s="76" t="str">
        <f t="shared" si="99"/>
        <v/>
      </c>
      <c r="S416" s="76" t="str">
        <f t="shared" si="100"/>
        <v/>
      </c>
      <c r="T416" s="76" t="str">
        <f t="shared" si="101"/>
        <v/>
      </c>
      <c r="U416" s="76" t="str">
        <f t="shared" si="102"/>
        <v/>
      </c>
      <c r="X416" s="76">
        <f t="shared" si="103"/>
        <v>0</v>
      </c>
      <c r="Y416" s="76">
        <f t="shared" si="104"/>
        <v>1</v>
      </c>
      <c r="Z416" s="76" t="str">
        <f t="shared" si="105"/>
        <v>ok</v>
      </c>
      <c r="AA416" s="75" t="str">
        <f t="shared" si="106"/>
        <v>ok</v>
      </c>
    </row>
    <row r="417" spans="1:27" ht="50.1" customHeight="1" x14ac:dyDescent="0.2">
      <c r="A417" s="99">
        <v>414</v>
      </c>
      <c r="B417" s="100"/>
      <c r="C417" s="90"/>
      <c r="D417" s="105"/>
      <c r="E417" s="102"/>
      <c r="F417" s="103"/>
      <c r="G417" s="104"/>
      <c r="H417" s="95" t="str">
        <f t="shared" si="92"/>
        <v/>
      </c>
      <c r="I417" s="96">
        <f t="shared" si="93"/>
        <v>0</v>
      </c>
      <c r="J417" s="76" t="str">
        <f t="shared" si="94"/>
        <v/>
      </c>
      <c r="K417" s="76" t="str">
        <f t="shared" si="95"/>
        <v/>
      </c>
      <c r="L417" s="76" t="str">
        <f t="shared" si="96"/>
        <v>0.00</v>
      </c>
      <c r="P417" s="76" t="str">
        <f t="shared" si="97"/>
        <v/>
      </c>
      <c r="Q417" s="76" t="str">
        <f t="shared" si="98"/>
        <v/>
      </c>
      <c r="R417" s="76" t="str">
        <f t="shared" si="99"/>
        <v/>
      </c>
      <c r="S417" s="76" t="str">
        <f t="shared" si="100"/>
        <v/>
      </c>
      <c r="T417" s="76" t="str">
        <f t="shared" si="101"/>
        <v/>
      </c>
      <c r="U417" s="76" t="str">
        <f t="shared" si="102"/>
        <v/>
      </c>
      <c r="X417" s="76">
        <f t="shared" si="103"/>
        <v>0</v>
      </c>
      <c r="Y417" s="76">
        <f t="shared" si="104"/>
        <v>1</v>
      </c>
      <c r="Z417" s="76" t="str">
        <f t="shared" si="105"/>
        <v>ok</v>
      </c>
      <c r="AA417" s="75" t="str">
        <f t="shared" si="106"/>
        <v>ok</v>
      </c>
    </row>
    <row r="418" spans="1:27" ht="50.1" customHeight="1" x14ac:dyDescent="0.2">
      <c r="A418" s="99">
        <v>415</v>
      </c>
      <c r="B418" s="100"/>
      <c r="C418" s="90"/>
      <c r="D418" s="105"/>
      <c r="E418" s="102"/>
      <c r="F418" s="103"/>
      <c r="G418" s="104"/>
      <c r="H418" s="95" t="str">
        <f t="shared" si="92"/>
        <v/>
      </c>
      <c r="I418" s="96">
        <f t="shared" si="93"/>
        <v>0</v>
      </c>
      <c r="J418" s="76" t="str">
        <f t="shared" si="94"/>
        <v/>
      </c>
      <c r="K418" s="76" t="str">
        <f t="shared" si="95"/>
        <v/>
      </c>
      <c r="L418" s="76" t="str">
        <f t="shared" si="96"/>
        <v>0.00</v>
      </c>
      <c r="P418" s="76" t="str">
        <f t="shared" si="97"/>
        <v/>
      </c>
      <c r="Q418" s="76" t="str">
        <f t="shared" si="98"/>
        <v/>
      </c>
      <c r="R418" s="76" t="str">
        <f t="shared" si="99"/>
        <v/>
      </c>
      <c r="S418" s="76" t="str">
        <f t="shared" si="100"/>
        <v/>
      </c>
      <c r="T418" s="76" t="str">
        <f t="shared" si="101"/>
        <v/>
      </c>
      <c r="U418" s="76" t="str">
        <f t="shared" si="102"/>
        <v/>
      </c>
      <c r="X418" s="76">
        <f t="shared" si="103"/>
        <v>0</v>
      </c>
      <c r="Y418" s="76">
        <f t="shared" si="104"/>
        <v>1</v>
      </c>
      <c r="Z418" s="76" t="str">
        <f t="shared" si="105"/>
        <v>ok</v>
      </c>
      <c r="AA418" s="75" t="str">
        <f t="shared" si="106"/>
        <v>ok</v>
      </c>
    </row>
    <row r="419" spans="1:27" ht="50.1" customHeight="1" x14ac:dyDescent="0.2">
      <c r="A419" s="99">
        <v>416</v>
      </c>
      <c r="B419" s="100"/>
      <c r="C419" s="90"/>
      <c r="D419" s="105"/>
      <c r="E419" s="102"/>
      <c r="F419" s="103"/>
      <c r="G419" s="104"/>
      <c r="H419" s="95" t="str">
        <f t="shared" si="92"/>
        <v/>
      </c>
      <c r="I419" s="96">
        <f t="shared" si="93"/>
        <v>0</v>
      </c>
      <c r="J419" s="76" t="str">
        <f t="shared" si="94"/>
        <v/>
      </c>
      <c r="K419" s="76" t="str">
        <f t="shared" si="95"/>
        <v/>
      </c>
      <c r="L419" s="76" t="str">
        <f t="shared" si="96"/>
        <v>0.00</v>
      </c>
      <c r="P419" s="76" t="str">
        <f t="shared" si="97"/>
        <v/>
      </c>
      <c r="Q419" s="76" t="str">
        <f t="shared" si="98"/>
        <v/>
      </c>
      <c r="R419" s="76" t="str">
        <f t="shared" si="99"/>
        <v/>
      </c>
      <c r="S419" s="76" t="str">
        <f t="shared" si="100"/>
        <v/>
      </c>
      <c r="T419" s="76" t="str">
        <f t="shared" si="101"/>
        <v/>
      </c>
      <c r="U419" s="76" t="str">
        <f t="shared" si="102"/>
        <v/>
      </c>
      <c r="X419" s="76">
        <f t="shared" si="103"/>
        <v>0</v>
      </c>
      <c r="Y419" s="76">
        <f t="shared" si="104"/>
        <v>1</v>
      </c>
      <c r="Z419" s="76" t="str">
        <f t="shared" si="105"/>
        <v>ok</v>
      </c>
      <c r="AA419" s="75" t="str">
        <f t="shared" si="106"/>
        <v>ok</v>
      </c>
    </row>
    <row r="420" spans="1:27" ht="50.1" customHeight="1" x14ac:dyDescent="0.2">
      <c r="A420" s="99">
        <v>417</v>
      </c>
      <c r="B420" s="100"/>
      <c r="C420" s="90"/>
      <c r="D420" s="105"/>
      <c r="E420" s="102"/>
      <c r="F420" s="103"/>
      <c r="G420" s="104"/>
      <c r="H420" s="95" t="str">
        <f t="shared" si="92"/>
        <v/>
      </c>
      <c r="I420" s="96">
        <f t="shared" si="93"/>
        <v>0</v>
      </c>
      <c r="J420" s="76" t="str">
        <f t="shared" si="94"/>
        <v/>
      </c>
      <c r="K420" s="76" t="str">
        <f t="shared" si="95"/>
        <v/>
      </c>
      <c r="L420" s="76" t="str">
        <f t="shared" si="96"/>
        <v>0.00</v>
      </c>
      <c r="P420" s="76" t="str">
        <f t="shared" si="97"/>
        <v/>
      </c>
      <c r="Q420" s="76" t="str">
        <f t="shared" si="98"/>
        <v/>
      </c>
      <c r="R420" s="76" t="str">
        <f t="shared" si="99"/>
        <v/>
      </c>
      <c r="S420" s="76" t="str">
        <f t="shared" si="100"/>
        <v/>
      </c>
      <c r="T420" s="76" t="str">
        <f t="shared" si="101"/>
        <v/>
      </c>
      <c r="U420" s="76" t="str">
        <f t="shared" si="102"/>
        <v/>
      </c>
      <c r="X420" s="76">
        <f t="shared" si="103"/>
        <v>0</v>
      </c>
      <c r="Y420" s="76">
        <f t="shared" si="104"/>
        <v>1</v>
      </c>
      <c r="Z420" s="76" t="str">
        <f t="shared" si="105"/>
        <v>ok</v>
      </c>
      <c r="AA420" s="75" t="str">
        <f t="shared" si="106"/>
        <v>ok</v>
      </c>
    </row>
    <row r="421" spans="1:27" ht="50.1" customHeight="1" x14ac:dyDescent="0.2">
      <c r="A421" s="99">
        <v>418</v>
      </c>
      <c r="B421" s="100"/>
      <c r="C421" s="90"/>
      <c r="D421" s="105"/>
      <c r="E421" s="102"/>
      <c r="F421" s="103"/>
      <c r="G421" s="104"/>
      <c r="H421" s="95" t="str">
        <f t="shared" si="92"/>
        <v/>
      </c>
      <c r="I421" s="96">
        <f t="shared" si="93"/>
        <v>0</v>
      </c>
      <c r="J421" s="76" t="str">
        <f t="shared" si="94"/>
        <v/>
      </c>
      <c r="K421" s="76" t="str">
        <f t="shared" si="95"/>
        <v/>
      </c>
      <c r="L421" s="76" t="str">
        <f t="shared" si="96"/>
        <v>0.00</v>
      </c>
      <c r="P421" s="76" t="str">
        <f t="shared" si="97"/>
        <v/>
      </c>
      <c r="Q421" s="76" t="str">
        <f t="shared" si="98"/>
        <v/>
      </c>
      <c r="R421" s="76" t="str">
        <f t="shared" si="99"/>
        <v/>
      </c>
      <c r="S421" s="76" t="str">
        <f t="shared" si="100"/>
        <v/>
      </c>
      <c r="T421" s="76" t="str">
        <f t="shared" si="101"/>
        <v/>
      </c>
      <c r="U421" s="76" t="str">
        <f t="shared" si="102"/>
        <v/>
      </c>
      <c r="X421" s="76">
        <f t="shared" si="103"/>
        <v>0</v>
      </c>
      <c r="Y421" s="76">
        <f t="shared" si="104"/>
        <v>1</v>
      </c>
      <c r="Z421" s="76" t="str">
        <f t="shared" si="105"/>
        <v>ok</v>
      </c>
      <c r="AA421" s="75" t="str">
        <f t="shared" si="106"/>
        <v>ok</v>
      </c>
    </row>
    <row r="422" spans="1:27" ht="50.1" customHeight="1" x14ac:dyDescent="0.2">
      <c r="A422" s="99">
        <v>419</v>
      </c>
      <c r="B422" s="100"/>
      <c r="C422" s="90"/>
      <c r="D422" s="105"/>
      <c r="E422" s="102"/>
      <c r="F422" s="103"/>
      <c r="G422" s="104"/>
      <c r="H422" s="95" t="str">
        <f t="shared" si="92"/>
        <v/>
      </c>
      <c r="I422" s="96">
        <f t="shared" si="93"/>
        <v>0</v>
      </c>
      <c r="J422" s="76" t="str">
        <f t="shared" si="94"/>
        <v/>
      </c>
      <c r="K422" s="76" t="str">
        <f t="shared" si="95"/>
        <v/>
      </c>
      <c r="L422" s="76" t="str">
        <f t="shared" si="96"/>
        <v>0.00</v>
      </c>
      <c r="P422" s="76" t="str">
        <f t="shared" si="97"/>
        <v/>
      </c>
      <c r="Q422" s="76" t="str">
        <f t="shared" si="98"/>
        <v/>
      </c>
      <c r="R422" s="76" t="str">
        <f t="shared" si="99"/>
        <v/>
      </c>
      <c r="S422" s="76" t="str">
        <f t="shared" si="100"/>
        <v/>
      </c>
      <c r="T422" s="76" t="str">
        <f t="shared" si="101"/>
        <v/>
      </c>
      <c r="U422" s="76" t="str">
        <f t="shared" si="102"/>
        <v/>
      </c>
      <c r="X422" s="76">
        <f t="shared" si="103"/>
        <v>0</v>
      </c>
      <c r="Y422" s="76">
        <f t="shared" si="104"/>
        <v>1</v>
      </c>
      <c r="Z422" s="76" t="str">
        <f t="shared" si="105"/>
        <v>ok</v>
      </c>
      <c r="AA422" s="75" t="str">
        <f t="shared" si="106"/>
        <v>ok</v>
      </c>
    </row>
    <row r="423" spans="1:27" ht="50.1" customHeight="1" x14ac:dyDescent="0.2">
      <c r="A423" s="99">
        <v>420</v>
      </c>
      <c r="B423" s="100"/>
      <c r="C423" s="90"/>
      <c r="D423" s="105"/>
      <c r="E423" s="102"/>
      <c r="F423" s="103"/>
      <c r="G423" s="104"/>
      <c r="H423" s="95" t="str">
        <f t="shared" si="92"/>
        <v/>
      </c>
      <c r="I423" s="96">
        <f t="shared" si="93"/>
        <v>0</v>
      </c>
      <c r="J423" s="76" t="str">
        <f t="shared" si="94"/>
        <v/>
      </c>
      <c r="K423" s="76" t="str">
        <f t="shared" si="95"/>
        <v/>
      </c>
      <c r="L423" s="76" t="str">
        <f t="shared" si="96"/>
        <v>0.00</v>
      </c>
      <c r="P423" s="76" t="str">
        <f t="shared" si="97"/>
        <v/>
      </c>
      <c r="Q423" s="76" t="str">
        <f t="shared" si="98"/>
        <v/>
      </c>
      <c r="R423" s="76" t="str">
        <f t="shared" si="99"/>
        <v/>
      </c>
      <c r="S423" s="76" t="str">
        <f t="shared" si="100"/>
        <v/>
      </c>
      <c r="T423" s="76" t="str">
        <f t="shared" si="101"/>
        <v/>
      </c>
      <c r="U423" s="76" t="str">
        <f t="shared" si="102"/>
        <v/>
      </c>
      <c r="X423" s="76">
        <f t="shared" si="103"/>
        <v>0</v>
      </c>
      <c r="Y423" s="76">
        <f t="shared" si="104"/>
        <v>1</v>
      </c>
      <c r="Z423" s="76" t="str">
        <f t="shared" si="105"/>
        <v>ok</v>
      </c>
      <c r="AA423" s="75" t="str">
        <f t="shared" si="106"/>
        <v>ok</v>
      </c>
    </row>
    <row r="424" spans="1:27" ht="50.1" customHeight="1" x14ac:dyDescent="0.2">
      <c r="A424" s="99">
        <v>421</v>
      </c>
      <c r="B424" s="100"/>
      <c r="C424" s="90"/>
      <c r="D424" s="105"/>
      <c r="E424" s="102"/>
      <c r="F424" s="103"/>
      <c r="G424" s="104"/>
      <c r="H424" s="95" t="str">
        <f t="shared" si="92"/>
        <v/>
      </c>
      <c r="I424" s="96">
        <f t="shared" si="93"/>
        <v>0</v>
      </c>
      <c r="J424" s="76" t="str">
        <f t="shared" si="94"/>
        <v/>
      </c>
      <c r="K424" s="76" t="str">
        <f t="shared" si="95"/>
        <v/>
      </c>
      <c r="L424" s="76" t="str">
        <f t="shared" si="96"/>
        <v>0.00</v>
      </c>
      <c r="P424" s="76" t="str">
        <f t="shared" si="97"/>
        <v/>
      </c>
      <c r="Q424" s="76" t="str">
        <f t="shared" si="98"/>
        <v/>
      </c>
      <c r="R424" s="76" t="str">
        <f t="shared" si="99"/>
        <v/>
      </c>
      <c r="S424" s="76" t="str">
        <f t="shared" si="100"/>
        <v/>
      </c>
      <c r="T424" s="76" t="str">
        <f t="shared" si="101"/>
        <v/>
      </c>
      <c r="U424" s="76" t="str">
        <f t="shared" si="102"/>
        <v/>
      </c>
      <c r="X424" s="76">
        <f t="shared" si="103"/>
        <v>0</v>
      </c>
      <c r="Y424" s="76">
        <f t="shared" si="104"/>
        <v>1</v>
      </c>
      <c r="Z424" s="76" t="str">
        <f t="shared" si="105"/>
        <v>ok</v>
      </c>
      <c r="AA424" s="75" t="str">
        <f t="shared" si="106"/>
        <v>ok</v>
      </c>
    </row>
    <row r="425" spans="1:27" ht="50.1" customHeight="1" x14ac:dyDescent="0.2">
      <c r="A425" s="99">
        <v>422</v>
      </c>
      <c r="B425" s="100"/>
      <c r="C425" s="90"/>
      <c r="D425" s="105"/>
      <c r="E425" s="102"/>
      <c r="F425" s="103"/>
      <c r="G425" s="104"/>
      <c r="H425" s="95" t="str">
        <f t="shared" si="92"/>
        <v/>
      </c>
      <c r="I425" s="96">
        <f t="shared" si="93"/>
        <v>0</v>
      </c>
      <c r="J425" s="76" t="str">
        <f t="shared" si="94"/>
        <v/>
      </c>
      <c r="K425" s="76" t="str">
        <f t="shared" si="95"/>
        <v/>
      </c>
      <c r="L425" s="76" t="str">
        <f t="shared" si="96"/>
        <v>0.00</v>
      </c>
      <c r="P425" s="76" t="str">
        <f t="shared" si="97"/>
        <v/>
      </c>
      <c r="Q425" s="76" t="str">
        <f t="shared" si="98"/>
        <v/>
      </c>
      <c r="R425" s="76" t="str">
        <f t="shared" si="99"/>
        <v/>
      </c>
      <c r="S425" s="76" t="str">
        <f t="shared" si="100"/>
        <v/>
      </c>
      <c r="T425" s="76" t="str">
        <f t="shared" si="101"/>
        <v/>
      </c>
      <c r="U425" s="76" t="str">
        <f t="shared" si="102"/>
        <v/>
      </c>
      <c r="X425" s="76">
        <f t="shared" si="103"/>
        <v>0</v>
      </c>
      <c r="Y425" s="76">
        <f t="shared" si="104"/>
        <v>1</v>
      </c>
      <c r="Z425" s="76" t="str">
        <f t="shared" si="105"/>
        <v>ok</v>
      </c>
      <c r="AA425" s="75" t="str">
        <f t="shared" si="106"/>
        <v>ok</v>
      </c>
    </row>
    <row r="426" spans="1:27" ht="50.1" customHeight="1" x14ac:dyDescent="0.2">
      <c r="A426" s="99">
        <v>423</v>
      </c>
      <c r="B426" s="100"/>
      <c r="C426" s="90"/>
      <c r="D426" s="105"/>
      <c r="E426" s="102"/>
      <c r="F426" s="103"/>
      <c r="G426" s="104"/>
      <c r="H426" s="95" t="str">
        <f t="shared" si="92"/>
        <v/>
      </c>
      <c r="I426" s="96">
        <f t="shared" si="93"/>
        <v>0</v>
      </c>
      <c r="J426" s="76" t="str">
        <f t="shared" si="94"/>
        <v/>
      </c>
      <c r="K426" s="76" t="str">
        <f t="shared" si="95"/>
        <v/>
      </c>
      <c r="L426" s="76" t="str">
        <f t="shared" si="96"/>
        <v>0.00</v>
      </c>
      <c r="P426" s="76" t="str">
        <f t="shared" si="97"/>
        <v/>
      </c>
      <c r="Q426" s="76" t="str">
        <f t="shared" si="98"/>
        <v/>
      </c>
      <c r="R426" s="76" t="str">
        <f t="shared" si="99"/>
        <v/>
      </c>
      <c r="S426" s="76" t="str">
        <f t="shared" si="100"/>
        <v/>
      </c>
      <c r="T426" s="76" t="str">
        <f t="shared" si="101"/>
        <v/>
      </c>
      <c r="U426" s="76" t="str">
        <f t="shared" si="102"/>
        <v/>
      </c>
      <c r="X426" s="76">
        <f t="shared" si="103"/>
        <v>0</v>
      </c>
      <c r="Y426" s="76">
        <f t="shared" si="104"/>
        <v>1</v>
      </c>
      <c r="Z426" s="76" t="str">
        <f t="shared" si="105"/>
        <v>ok</v>
      </c>
      <c r="AA426" s="75" t="str">
        <f t="shared" si="106"/>
        <v>ok</v>
      </c>
    </row>
    <row r="427" spans="1:27" ht="50.1" customHeight="1" x14ac:dyDescent="0.2">
      <c r="A427" s="99">
        <v>424</v>
      </c>
      <c r="B427" s="100"/>
      <c r="C427" s="90"/>
      <c r="D427" s="105"/>
      <c r="E427" s="102"/>
      <c r="F427" s="103"/>
      <c r="G427" s="104"/>
      <c r="H427" s="95" t="str">
        <f t="shared" si="92"/>
        <v/>
      </c>
      <c r="I427" s="96">
        <f t="shared" si="93"/>
        <v>0</v>
      </c>
      <c r="J427" s="76" t="str">
        <f t="shared" si="94"/>
        <v/>
      </c>
      <c r="K427" s="76" t="str">
        <f t="shared" si="95"/>
        <v/>
      </c>
      <c r="L427" s="76" t="str">
        <f t="shared" si="96"/>
        <v>0.00</v>
      </c>
      <c r="P427" s="76" t="str">
        <f t="shared" si="97"/>
        <v/>
      </c>
      <c r="Q427" s="76" t="str">
        <f t="shared" si="98"/>
        <v/>
      </c>
      <c r="R427" s="76" t="str">
        <f t="shared" si="99"/>
        <v/>
      </c>
      <c r="S427" s="76" t="str">
        <f t="shared" si="100"/>
        <v/>
      </c>
      <c r="T427" s="76" t="str">
        <f t="shared" si="101"/>
        <v/>
      </c>
      <c r="U427" s="76" t="str">
        <f t="shared" si="102"/>
        <v/>
      </c>
      <c r="X427" s="76">
        <f t="shared" si="103"/>
        <v>0</v>
      </c>
      <c r="Y427" s="76">
        <f t="shared" si="104"/>
        <v>1</v>
      </c>
      <c r="Z427" s="76" t="str">
        <f t="shared" si="105"/>
        <v>ok</v>
      </c>
      <c r="AA427" s="75" t="str">
        <f t="shared" si="106"/>
        <v>ok</v>
      </c>
    </row>
    <row r="428" spans="1:27" ht="50.1" customHeight="1" x14ac:dyDescent="0.2">
      <c r="A428" s="99">
        <v>425</v>
      </c>
      <c r="B428" s="100"/>
      <c r="C428" s="90"/>
      <c r="D428" s="105"/>
      <c r="E428" s="102"/>
      <c r="F428" s="103"/>
      <c r="G428" s="104"/>
      <c r="H428" s="95" t="str">
        <f t="shared" si="92"/>
        <v/>
      </c>
      <c r="I428" s="96">
        <f t="shared" si="93"/>
        <v>0</v>
      </c>
      <c r="J428" s="76" t="str">
        <f t="shared" si="94"/>
        <v/>
      </c>
      <c r="K428" s="76" t="str">
        <f t="shared" si="95"/>
        <v/>
      </c>
      <c r="L428" s="76" t="str">
        <f t="shared" si="96"/>
        <v>0.00</v>
      </c>
      <c r="P428" s="76" t="str">
        <f t="shared" si="97"/>
        <v/>
      </c>
      <c r="Q428" s="76" t="str">
        <f t="shared" si="98"/>
        <v/>
      </c>
      <c r="R428" s="76" t="str">
        <f t="shared" si="99"/>
        <v/>
      </c>
      <c r="S428" s="76" t="str">
        <f t="shared" si="100"/>
        <v/>
      </c>
      <c r="T428" s="76" t="str">
        <f t="shared" si="101"/>
        <v/>
      </c>
      <c r="U428" s="76" t="str">
        <f t="shared" si="102"/>
        <v/>
      </c>
      <c r="X428" s="76">
        <f t="shared" si="103"/>
        <v>0</v>
      </c>
      <c r="Y428" s="76">
        <f t="shared" si="104"/>
        <v>1</v>
      </c>
      <c r="Z428" s="76" t="str">
        <f t="shared" si="105"/>
        <v>ok</v>
      </c>
      <c r="AA428" s="75" t="str">
        <f t="shared" si="106"/>
        <v>ok</v>
      </c>
    </row>
    <row r="429" spans="1:27" ht="50.1" customHeight="1" x14ac:dyDescent="0.2">
      <c r="A429" s="99">
        <v>426</v>
      </c>
      <c r="B429" s="100"/>
      <c r="C429" s="90"/>
      <c r="D429" s="105"/>
      <c r="E429" s="102"/>
      <c r="F429" s="103"/>
      <c r="G429" s="104"/>
      <c r="H429" s="95" t="str">
        <f t="shared" si="92"/>
        <v/>
      </c>
      <c r="I429" s="96">
        <f t="shared" si="93"/>
        <v>0</v>
      </c>
      <c r="J429" s="76" t="str">
        <f t="shared" si="94"/>
        <v/>
      </c>
      <c r="K429" s="76" t="str">
        <f t="shared" si="95"/>
        <v/>
      </c>
      <c r="L429" s="76" t="str">
        <f t="shared" si="96"/>
        <v>0.00</v>
      </c>
      <c r="P429" s="76" t="str">
        <f t="shared" si="97"/>
        <v/>
      </c>
      <c r="Q429" s="76" t="str">
        <f t="shared" si="98"/>
        <v/>
      </c>
      <c r="R429" s="76" t="str">
        <f t="shared" si="99"/>
        <v/>
      </c>
      <c r="S429" s="76" t="str">
        <f t="shared" si="100"/>
        <v/>
      </c>
      <c r="T429" s="76" t="str">
        <f t="shared" si="101"/>
        <v/>
      </c>
      <c r="U429" s="76" t="str">
        <f t="shared" si="102"/>
        <v/>
      </c>
      <c r="X429" s="76">
        <f t="shared" si="103"/>
        <v>0</v>
      </c>
      <c r="Y429" s="76">
        <f t="shared" si="104"/>
        <v>1</v>
      </c>
      <c r="Z429" s="76" t="str">
        <f t="shared" si="105"/>
        <v>ok</v>
      </c>
      <c r="AA429" s="75" t="str">
        <f t="shared" si="106"/>
        <v>ok</v>
      </c>
    </row>
    <row r="430" spans="1:27" ht="50.1" customHeight="1" x14ac:dyDescent="0.2">
      <c r="A430" s="99">
        <v>427</v>
      </c>
      <c r="B430" s="100"/>
      <c r="C430" s="90"/>
      <c r="D430" s="105"/>
      <c r="E430" s="102"/>
      <c r="F430" s="103"/>
      <c r="G430" s="104"/>
      <c r="H430" s="95" t="str">
        <f t="shared" si="92"/>
        <v/>
      </c>
      <c r="I430" s="96">
        <f t="shared" si="93"/>
        <v>0</v>
      </c>
      <c r="J430" s="76" t="str">
        <f t="shared" si="94"/>
        <v/>
      </c>
      <c r="K430" s="76" t="str">
        <f t="shared" si="95"/>
        <v/>
      </c>
      <c r="L430" s="76" t="str">
        <f t="shared" si="96"/>
        <v>0.00</v>
      </c>
      <c r="P430" s="76" t="str">
        <f t="shared" si="97"/>
        <v/>
      </c>
      <c r="Q430" s="76" t="str">
        <f t="shared" si="98"/>
        <v/>
      </c>
      <c r="R430" s="76" t="str">
        <f t="shared" si="99"/>
        <v/>
      </c>
      <c r="S430" s="76" t="str">
        <f t="shared" si="100"/>
        <v/>
      </c>
      <c r="T430" s="76" t="str">
        <f t="shared" si="101"/>
        <v/>
      </c>
      <c r="U430" s="76" t="str">
        <f t="shared" si="102"/>
        <v/>
      </c>
      <c r="X430" s="76">
        <f t="shared" si="103"/>
        <v>0</v>
      </c>
      <c r="Y430" s="76">
        <f t="shared" si="104"/>
        <v>1</v>
      </c>
      <c r="Z430" s="76" t="str">
        <f t="shared" si="105"/>
        <v>ok</v>
      </c>
      <c r="AA430" s="75" t="str">
        <f t="shared" si="106"/>
        <v>ok</v>
      </c>
    </row>
    <row r="431" spans="1:27" ht="50.1" customHeight="1" x14ac:dyDescent="0.2">
      <c r="A431" s="99">
        <v>428</v>
      </c>
      <c r="B431" s="100"/>
      <c r="C431" s="90"/>
      <c r="D431" s="105"/>
      <c r="E431" s="102"/>
      <c r="F431" s="103"/>
      <c r="G431" s="104"/>
      <c r="H431" s="95" t="str">
        <f t="shared" si="92"/>
        <v/>
      </c>
      <c r="I431" s="96">
        <f t="shared" si="93"/>
        <v>0</v>
      </c>
      <c r="J431" s="76" t="str">
        <f t="shared" si="94"/>
        <v/>
      </c>
      <c r="K431" s="76" t="str">
        <f t="shared" si="95"/>
        <v/>
      </c>
      <c r="L431" s="76" t="str">
        <f t="shared" si="96"/>
        <v>0.00</v>
      </c>
      <c r="P431" s="76" t="str">
        <f t="shared" si="97"/>
        <v/>
      </c>
      <c r="Q431" s="76" t="str">
        <f t="shared" si="98"/>
        <v/>
      </c>
      <c r="R431" s="76" t="str">
        <f t="shared" si="99"/>
        <v/>
      </c>
      <c r="S431" s="76" t="str">
        <f t="shared" si="100"/>
        <v/>
      </c>
      <c r="T431" s="76" t="str">
        <f t="shared" si="101"/>
        <v/>
      </c>
      <c r="U431" s="76" t="str">
        <f t="shared" si="102"/>
        <v/>
      </c>
      <c r="X431" s="76">
        <f t="shared" si="103"/>
        <v>0</v>
      </c>
      <c r="Y431" s="76">
        <f t="shared" si="104"/>
        <v>1</v>
      </c>
      <c r="Z431" s="76" t="str">
        <f t="shared" si="105"/>
        <v>ok</v>
      </c>
      <c r="AA431" s="75" t="str">
        <f t="shared" si="106"/>
        <v>ok</v>
      </c>
    </row>
    <row r="432" spans="1:27" ht="50.1" customHeight="1" x14ac:dyDescent="0.2">
      <c r="A432" s="99">
        <v>429</v>
      </c>
      <c r="B432" s="100"/>
      <c r="C432" s="90"/>
      <c r="D432" s="105"/>
      <c r="E432" s="102"/>
      <c r="F432" s="103"/>
      <c r="G432" s="104"/>
      <c r="H432" s="95" t="str">
        <f t="shared" si="92"/>
        <v/>
      </c>
      <c r="I432" s="96">
        <f t="shared" si="93"/>
        <v>0</v>
      </c>
      <c r="J432" s="76" t="str">
        <f t="shared" si="94"/>
        <v/>
      </c>
      <c r="K432" s="76" t="str">
        <f t="shared" si="95"/>
        <v/>
      </c>
      <c r="L432" s="76" t="str">
        <f t="shared" si="96"/>
        <v>0.00</v>
      </c>
      <c r="P432" s="76" t="str">
        <f t="shared" si="97"/>
        <v/>
      </c>
      <c r="Q432" s="76" t="str">
        <f t="shared" si="98"/>
        <v/>
      </c>
      <c r="R432" s="76" t="str">
        <f t="shared" si="99"/>
        <v/>
      </c>
      <c r="S432" s="76" t="str">
        <f t="shared" si="100"/>
        <v/>
      </c>
      <c r="T432" s="76" t="str">
        <f t="shared" si="101"/>
        <v/>
      </c>
      <c r="U432" s="76" t="str">
        <f t="shared" si="102"/>
        <v/>
      </c>
      <c r="X432" s="76">
        <f t="shared" si="103"/>
        <v>0</v>
      </c>
      <c r="Y432" s="76">
        <f t="shared" si="104"/>
        <v>1</v>
      </c>
      <c r="Z432" s="76" t="str">
        <f t="shared" si="105"/>
        <v>ok</v>
      </c>
      <c r="AA432" s="75" t="str">
        <f t="shared" si="106"/>
        <v>ok</v>
      </c>
    </row>
    <row r="433" spans="1:27" ht="50.1" customHeight="1" x14ac:dyDescent="0.2">
      <c r="A433" s="99">
        <v>430</v>
      </c>
      <c r="B433" s="100"/>
      <c r="C433" s="90"/>
      <c r="D433" s="105"/>
      <c r="E433" s="102"/>
      <c r="F433" s="103"/>
      <c r="G433" s="104"/>
      <c r="H433" s="95" t="str">
        <f t="shared" si="92"/>
        <v/>
      </c>
      <c r="I433" s="96">
        <f t="shared" si="93"/>
        <v>0</v>
      </c>
      <c r="J433" s="76" t="str">
        <f t="shared" si="94"/>
        <v/>
      </c>
      <c r="K433" s="76" t="str">
        <f t="shared" si="95"/>
        <v/>
      </c>
      <c r="L433" s="76" t="str">
        <f t="shared" si="96"/>
        <v>0.00</v>
      </c>
      <c r="P433" s="76" t="str">
        <f t="shared" si="97"/>
        <v/>
      </c>
      <c r="Q433" s="76" t="str">
        <f t="shared" si="98"/>
        <v/>
      </c>
      <c r="R433" s="76" t="str">
        <f t="shared" si="99"/>
        <v/>
      </c>
      <c r="S433" s="76" t="str">
        <f t="shared" si="100"/>
        <v/>
      </c>
      <c r="T433" s="76" t="str">
        <f t="shared" si="101"/>
        <v/>
      </c>
      <c r="U433" s="76" t="str">
        <f t="shared" si="102"/>
        <v/>
      </c>
      <c r="X433" s="76">
        <f t="shared" si="103"/>
        <v>0</v>
      </c>
      <c r="Y433" s="76">
        <f t="shared" si="104"/>
        <v>1</v>
      </c>
      <c r="Z433" s="76" t="str">
        <f t="shared" si="105"/>
        <v>ok</v>
      </c>
      <c r="AA433" s="75" t="str">
        <f t="shared" si="106"/>
        <v>ok</v>
      </c>
    </row>
    <row r="434" spans="1:27" ht="50.1" customHeight="1" x14ac:dyDescent="0.2">
      <c r="A434" s="99">
        <v>431</v>
      </c>
      <c r="B434" s="100"/>
      <c r="C434" s="90"/>
      <c r="D434" s="105"/>
      <c r="E434" s="102"/>
      <c r="F434" s="103"/>
      <c r="G434" s="104"/>
      <c r="H434" s="95" t="str">
        <f t="shared" si="92"/>
        <v/>
      </c>
      <c r="I434" s="96">
        <f t="shared" si="93"/>
        <v>0</v>
      </c>
      <c r="J434" s="76" t="str">
        <f t="shared" si="94"/>
        <v/>
      </c>
      <c r="K434" s="76" t="str">
        <f t="shared" si="95"/>
        <v/>
      </c>
      <c r="L434" s="76" t="str">
        <f t="shared" si="96"/>
        <v>0.00</v>
      </c>
      <c r="P434" s="76" t="str">
        <f t="shared" si="97"/>
        <v/>
      </c>
      <c r="Q434" s="76" t="str">
        <f t="shared" si="98"/>
        <v/>
      </c>
      <c r="R434" s="76" t="str">
        <f t="shared" si="99"/>
        <v/>
      </c>
      <c r="S434" s="76" t="str">
        <f t="shared" si="100"/>
        <v/>
      </c>
      <c r="T434" s="76" t="str">
        <f t="shared" si="101"/>
        <v/>
      </c>
      <c r="U434" s="76" t="str">
        <f t="shared" si="102"/>
        <v/>
      </c>
      <c r="X434" s="76">
        <f t="shared" si="103"/>
        <v>0</v>
      </c>
      <c r="Y434" s="76">
        <f t="shared" si="104"/>
        <v>1</v>
      </c>
      <c r="Z434" s="76" t="str">
        <f t="shared" si="105"/>
        <v>ok</v>
      </c>
      <c r="AA434" s="75" t="str">
        <f t="shared" si="106"/>
        <v>ok</v>
      </c>
    </row>
    <row r="435" spans="1:27" ht="50.1" customHeight="1" x14ac:dyDescent="0.2">
      <c r="A435" s="99">
        <v>432</v>
      </c>
      <c r="B435" s="100"/>
      <c r="C435" s="90"/>
      <c r="D435" s="105"/>
      <c r="E435" s="102"/>
      <c r="F435" s="103"/>
      <c r="G435" s="104"/>
      <c r="H435" s="95" t="str">
        <f t="shared" si="92"/>
        <v/>
      </c>
      <c r="I435" s="96">
        <f t="shared" si="93"/>
        <v>0</v>
      </c>
      <c r="J435" s="76" t="str">
        <f t="shared" si="94"/>
        <v/>
      </c>
      <c r="K435" s="76" t="str">
        <f t="shared" si="95"/>
        <v/>
      </c>
      <c r="L435" s="76" t="str">
        <f t="shared" si="96"/>
        <v>0.00</v>
      </c>
      <c r="P435" s="76" t="str">
        <f t="shared" si="97"/>
        <v/>
      </c>
      <c r="Q435" s="76" t="str">
        <f t="shared" si="98"/>
        <v/>
      </c>
      <c r="R435" s="76" t="str">
        <f t="shared" si="99"/>
        <v/>
      </c>
      <c r="S435" s="76" t="str">
        <f t="shared" si="100"/>
        <v/>
      </c>
      <c r="T435" s="76" t="str">
        <f t="shared" si="101"/>
        <v/>
      </c>
      <c r="U435" s="76" t="str">
        <f t="shared" si="102"/>
        <v/>
      </c>
      <c r="X435" s="76">
        <f t="shared" si="103"/>
        <v>0</v>
      </c>
      <c r="Y435" s="76">
        <f t="shared" si="104"/>
        <v>1</v>
      </c>
      <c r="Z435" s="76" t="str">
        <f t="shared" si="105"/>
        <v>ok</v>
      </c>
      <c r="AA435" s="75" t="str">
        <f t="shared" si="106"/>
        <v>ok</v>
      </c>
    </row>
    <row r="436" spans="1:27" ht="50.1" customHeight="1" x14ac:dyDescent="0.2">
      <c r="A436" s="99">
        <v>433</v>
      </c>
      <c r="B436" s="100"/>
      <c r="C436" s="90"/>
      <c r="D436" s="105"/>
      <c r="E436" s="102"/>
      <c r="F436" s="103"/>
      <c r="G436" s="104"/>
      <c r="H436" s="95" t="str">
        <f t="shared" si="92"/>
        <v/>
      </c>
      <c r="I436" s="96">
        <f t="shared" si="93"/>
        <v>0</v>
      </c>
      <c r="J436" s="76" t="str">
        <f t="shared" si="94"/>
        <v/>
      </c>
      <c r="K436" s="76" t="str">
        <f t="shared" si="95"/>
        <v/>
      </c>
      <c r="L436" s="76" t="str">
        <f t="shared" si="96"/>
        <v>0.00</v>
      </c>
      <c r="P436" s="76" t="str">
        <f t="shared" si="97"/>
        <v/>
      </c>
      <c r="Q436" s="76" t="str">
        <f t="shared" si="98"/>
        <v/>
      </c>
      <c r="R436" s="76" t="str">
        <f t="shared" si="99"/>
        <v/>
      </c>
      <c r="S436" s="76" t="str">
        <f t="shared" si="100"/>
        <v/>
      </c>
      <c r="T436" s="76" t="str">
        <f t="shared" si="101"/>
        <v/>
      </c>
      <c r="U436" s="76" t="str">
        <f t="shared" si="102"/>
        <v/>
      </c>
      <c r="X436" s="76">
        <f t="shared" si="103"/>
        <v>0</v>
      </c>
      <c r="Y436" s="76">
        <f t="shared" si="104"/>
        <v>1</v>
      </c>
      <c r="Z436" s="76" t="str">
        <f t="shared" si="105"/>
        <v>ok</v>
      </c>
      <c r="AA436" s="75" t="str">
        <f t="shared" si="106"/>
        <v>ok</v>
      </c>
    </row>
    <row r="437" spans="1:27" ht="50.1" customHeight="1" x14ac:dyDescent="0.2">
      <c r="A437" s="99">
        <v>434</v>
      </c>
      <c r="B437" s="100"/>
      <c r="C437" s="90"/>
      <c r="D437" s="105"/>
      <c r="E437" s="102"/>
      <c r="F437" s="103"/>
      <c r="G437" s="104"/>
      <c r="H437" s="95" t="str">
        <f t="shared" si="92"/>
        <v/>
      </c>
      <c r="I437" s="96">
        <f t="shared" si="93"/>
        <v>0</v>
      </c>
      <c r="J437" s="76" t="str">
        <f t="shared" si="94"/>
        <v/>
      </c>
      <c r="K437" s="76" t="str">
        <f t="shared" si="95"/>
        <v/>
      </c>
      <c r="L437" s="76" t="str">
        <f t="shared" si="96"/>
        <v>0.00</v>
      </c>
      <c r="P437" s="76" t="str">
        <f t="shared" si="97"/>
        <v/>
      </c>
      <c r="Q437" s="76" t="str">
        <f t="shared" si="98"/>
        <v/>
      </c>
      <c r="R437" s="76" t="str">
        <f t="shared" si="99"/>
        <v/>
      </c>
      <c r="S437" s="76" t="str">
        <f t="shared" si="100"/>
        <v/>
      </c>
      <c r="T437" s="76" t="str">
        <f t="shared" si="101"/>
        <v/>
      </c>
      <c r="U437" s="76" t="str">
        <f t="shared" si="102"/>
        <v/>
      </c>
      <c r="X437" s="76">
        <f t="shared" si="103"/>
        <v>0</v>
      </c>
      <c r="Y437" s="76">
        <f t="shared" si="104"/>
        <v>1</v>
      </c>
      <c r="Z437" s="76" t="str">
        <f t="shared" si="105"/>
        <v>ok</v>
      </c>
      <c r="AA437" s="75" t="str">
        <f t="shared" si="106"/>
        <v>ok</v>
      </c>
    </row>
    <row r="438" spans="1:27" ht="50.1" customHeight="1" x14ac:dyDescent="0.2">
      <c r="A438" s="99">
        <v>435</v>
      </c>
      <c r="B438" s="100"/>
      <c r="C438" s="90"/>
      <c r="D438" s="105"/>
      <c r="E438" s="102"/>
      <c r="F438" s="103"/>
      <c r="G438" s="104"/>
      <c r="H438" s="95" t="str">
        <f t="shared" si="92"/>
        <v/>
      </c>
      <c r="I438" s="96">
        <f t="shared" si="93"/>
        <v>0</v>
      </c>
      <c r="J438" s="76" t="str">
        <f t="shared" si="94"/>
        <v/>
      </c>
      <c r="K438" s="76" t="str">
        <f t="shared" si="95"/>
        <v/>
      </c>
      <c r="L438" s="76" t="str">
        <f t="shared" si="96"/>
        <v>0.00</v>
      </c>
      <c r="P438" s="76" t="str">
        <f t="shared" si="97"/>
        <v/>
      </c>
      <c r="Q438" s="76" t="str">
        <f t="shared" si="98"/>
        <v/>
      </c>
      <c r="R438" s="76" t="str">
        <f t="shared" si="99"/>
        <v/>
      </c>
      <c r="S438" s="76" t="str">
        <f t="shared" si="100"/>
        <v/>
      </c>
      <c r="T438" s="76" t="str">
        <f t="shared" si="101"/>
        <v/>
      </c>
      <c r="U438" s="76" t="str">
        <f t="shared" si="102"/>
        <v/>
      </c>
      <c r="X438" s="76">
        <f t="shared" si="103"/>
        <v>0</v>
      </c>
      <c r="Y438" s="76">
        <f t="shared" si="104"/>
        <v>1</v>
      </c>
      <c r="Z438" s="76" t="str">
        <f t="shared" si="105"/>
        <v>ok</v>
      </c>
      <c r="AA438" s="75" t="str">
        <f t="shared" si="106"/>
        <v>ok</v>
      </c>
    </row>
    <row r="439" spans="1:27" ht="50.1" customHeight="1" x14ac:dyDescent="0.2">
      <c r="A439" s="99">
        <v>436</v>
      </c>
      <c r="B439" s="100"/>
      <c r="C439" s="90"/>
      <c r="D439" s="105"/>
      <c r="E439" s="102"/>
      <c r="F439" s="103"/>
      <c r="G439" s="104"/>
      <c r="H439" s="95" t="str">
        <f t="shared" si="92"/>
        <v/>
      </c>
      <c r="I439" s="96">
        <f t="shared" si="93"/>
        <v>0</v>
      </c>
      <c r="J439" s="76" t="str">
        <f t="shared" si="94"/>
        <v/>
      </c>
      <c r="K439" s="76" t="str">
        <f t="shared" si="95"/>
        <v/>
      </c>
      <c r="L439" s="76" t="str">
        <f t="shared" si="96"/>
        <v>0.00</v>
      </c>
      <c r="P439" s="76" t="str">
        <f t="shared" si="97"/>
        <v/>
      </c>
      <c r="Q439" s="76" t="str">
        <f t="shared" si="98"/>
        <v/>
      </c>
      <c r="R439" s="76" t="str">
        <f t="shared" si="99"/>
        <v/>
      </c>
      <c r="S439" s="76" t="str">
        <f t="shared" si="100"/>
        <v/>
      </c>
      <c r="T439" s="76" t="str">
        <f t="shared" si="101"/>
        <v/>
      </c>
      <c r="U439" s="76" t="str">
        <f t="shared" si="102"/>
        <v/>
      </c>
      <c r="X439" s="76">
        <f t="shared" si="103"/>
        <v>0</v>
      </c>
      <c r="Y439" s="76">
        <f t="shared" si="104"/>
        <v>1</v>
      </c>
      <c r="Z439" s="76" t="str">
        <f t="shared" si="105"/>
        <v>ok</v>
      </c>
      <c r="AA439" s="75" t="str">
        <f t="shared" si="106"/>
        <v>ok</v>
      </c>
    </row>
    <row r="440" spans="1:27" ht="50.1" customHeight="1" x14ac:dyDescent="0.2">
      <c r="A440" s="99">
        <v>437</v>
      </c>
      <c r="B440" s="100"/>
      <c r="C440" s="90"/>
      <c r="D440" s="105"/>
      <c r="E440" s="102"/>
      <c r="F440" s="103"/>
      <c r="G440" s="104"/>
      <c r="H440" s="95" t="str">
        <f t="shared" si="92"/>
        <v/>
      </c>
      <c r="I440" s="96">
        <f t="shared" si="93"/>
        <v>0</v>
      </c>
      <c r="J440" s="76" t="str">
        <f t="shared" si="94"/>
        <v/>
      </c>
      <c r="K440" s="76" t="str">
        <f t="shared" si="95"/>
        <v/>
      </c>
      <c r="L440" s="76" t="str">
        <f t="shared" si="96"/>
        <v>0.00</v>
      </c>
      <c r="P440" s="76" t="str">
        <f t="shared" si="97"/>
        <v/>
      </c>
      <c r="Q440" s="76" t="str">
        <f t="shared" si="98"/>
        <v/>
      </c>
      <c r="R440" s="76" t="str">
        <f t="shared" si="99"/>
        <v/>
      </c>
      <c r="S440" s="76" t="str">
        <f t="shared" si="100"/>
        <v/>
      </c>
      <c r="T440" s="76" t="str">
        <f t="shared" si="101"/>
        <v/>
      </c>
      <c r="U440" s="76" t="str">
        <f t="shared" si="102"/>
        <v/>
      </c>
      <c r="X440" s="76">
        <f t="shared" si="103"/>
        <v>0</v>
      </c>
      <c r="Y440" s="76">
        <f t="shared" si="104"/>
        <v>1</v>
      </c>
      <c r="Z440" s="76" t="str">
        <f t="shared" si="105"/>
        <v>ok</v>
      </c>
      <c r="AA440" s="75" t="str">
        <f t="shared" si="106"/>
        <v>ok</v>
      </c>
    </row>
    <row r="441" spans="1:27" ht="50.1" customHeight="1" x14ac:dyDescent="0.2">
      <c r="A441" s="99">
        <v>438</v>
      </c>
      <c r="B441" s="100"/>
      <c r="C441" s="90"/>
      <c r="D441" s="105"/>
      <c r="E441" s="102"/>
      <c r="F441" s="103"/>
      <c r="G441" s="104"/>
      <c r="H441" s="95" t="str">
        <f t="shared" si="92"/>
        <v/>
      </c>
      <c r="I441" s="96">
        <f t="shared" si="93"/>
        <v>0</v>
      </c>
      <c r="J441" s="76" t="str">
        <f t="shared" si="94"/>
        <v/>
      </c>
      <c r="K441" s="76" t="str">
        <f t="shared" si="95"/>
        <v/>
      </c>
      <c r="L441" s="76" t="str">
        <f t="shared" si="96"/>
        <v>0.00</v>
      </c>
      <c r="P441" s="76" t="str">
        <f t="shared" si="97"/>
        <v/>
      </c>
      <c r="Q441" s="76" t="str">
        <f t="shared" si="98"/>
        <v/>
      </c>
      <c r="R441" s="76" t="str">
        <f t="shared" si="99"/>
        <v/>
      </c>
      <c r="S441" s="76" t="str">
        <f t="shared" si="100"/>
        <v/>
      </c>
      <c r="T441" s="76" t="str">
        <f t="shared" si="101"/>
        <v/>
      </c>
      <c r="U441" s="76" t="str">
        <f t="shared" si="102"/>
        <v/>
      </c>
      <c r="X441" s="76">
        <f t="shared" si="103"/>
        <v>0</v>
      </c>
      <c r="Y441" s="76">
        <f t="shared" si="104"/>
        <v>1</v>
      </c>
      <c r="Z441" s="76" t="str">
        <f t="shared" si="105"/>
        <v>ok</v>
      </c>
      <c r="AA441" s="75" t="str">
        <f t="shared" si="106"/>
        <v>ok</v>
      </c>
    </row>
    <row r="442" spans="1:27" ht="50.1" customHeight="1" x14ac:dyDescent="0.2">
      <c r="A442" s="99">
        <v>439</v>
      </c>
      <c r="B442" s="100"/>
      <c r="C442" s="90"/>
      <c r="D442" s="105"/>
      <c r="E442" s="102"/>
      <c r="F442" s="103"/>
      <c r="G442" s="104"/>
      <c r="H442" s="95" t="str">
        <f t="shared" si="92"/>
        <v/>
      </c>
      <c r="I442" s="96">
        <f t="shared" si="93"/>
        <v>0</v>
      </c>
      <c r="J442" s="76" t="str">
        <f t="shared" si="94"/>
        <v/>
      </c>
      <c r="K442" s="76" t="str">
        <f t="shared" si="95"/>
        <v/>
      </c>
      <c r="L442" s="76" t="str">
        <f t="shared" si="96"/>
        <v>0.00</v>
      </c>
      <c r="P442" s="76" t="str">
        <f t="shared" si="97"/>
        <v/>
      </c>
      <c r="Q442" s="76" t="str">
        <f t="shared" si="98"/>
        <v/>
      </c>
      <c r="R442" s="76" t="str">
        <f t="shared" si="99"/>
        <v/>
      </c>
      <c r="S442" s="76" t="str">
        <f t="shared" si="100"/>
        <v/>
      </c>
      <c r="T442" s="76" t="str">
        <f t="shared" si="101"/>
        <v/>
      </c>
      <c r="U442" s="76" t="str">
        <f t="shared" si="102"/>
        <v/>
      </c>
      <c r="X442" s="76">
        <f t="shared" si="103"/>
        <v>0</v>
      </c>
      <c r="Y442" s="76">
        <f t="shared" si="104"/>
        <v>1</v>
      </c>
      <c r="Z442" s="76" t="str">
        <f t="shared" si="105"/>
        <v>ok</v>
      </c>
      <c r="AA442" s="75" t="str">
        <f t="shared" si="106"/>
        <v>ok</v>
      </c>
    </row>
    <row r="443" spans="1:27" ht="50.1" customHeight="1" x14ac:dyDescent="0.2">
      <c r="A443" s="99">
        <v>440</v>
      </c>
      <c r="B443" s="100"/>
      <c r="C443" s="90"/>
      <c r="D443" s="105"/>
      <c r="E443" s="102"/>
      <c r="F443" s="103"/>
      <c r="G443" s="104"/>
      <c r="H443" s="95" t="str">
        <f t="shared" si="92"/>
        <v/>
      </c>
      <c r="I443" s="96">
        <f t="shared" si="93"/>
        <v>0</v>
      </c>
      <c r="J443" s="76" t="str">
        <f t="shared" si="94"/>
        <v/>
      </c>
      <c r="K443" s="76" t="str">
        <f t="shared" si="95"/>
        <v/>
      </c>
      <c r="L443" s="76" t="str">
        <f t="shared" si="96"/>
        <v>0.00</v>
      </c>
      <c r="P443" s="76" t="str">
        <f t="shared" si="97"/>
        <v/>
      </c>
      <c r="Q443" s="76" t="str">
        <f t="shared" si="98"/>
        <v/>
      </c>
      <c r="R443" s="76" t="str">
        <f t="shared" si="99"/>
        <v/>
      </c>
      <c r="S443" s="76" t="str">
        <f t="shared" si="100"/>
        <v/>
      </c>
      <c r="T443" s="76" t="str">
        <f t="shared" si="101"/>
        <v/>
      </c>
      <c r="U443" s="76" t="str">
        <f t="shared" si="102"/>
        <v/>
      </c>
      <c r="X443" s="76">
        <f t="shared" si="103"/>
        <v>0</v>
      </c>
      <c r="Y443" s="76">
        <f t="shared" si="104"/>
        <v>1</v>
      </c>
      <c r="Z443" s="76" t="str">
        <f t="shared" si="105"/>
        <v>ok</v>
      </c>
      <c r="AA443" s="75" t="str">
        <f t="shared" si="106"/>
        <v>ok</v>
      </c>
    </row>
    <row r="444" spans="1:27" ht="50.1" customHeight="1" x14ac:dyDescent="0.2">
      <c r="A444" s="99">
        <v>441</v>
      </c>
      <c r="B444" s="100"/>
      <c r="C444" s="90"/>
      <c r="D444" s="105"/>
      <c r="E444" s="102"/>
      <c r="F444" s="103"/>
      <c r="G444" s="104"/>
      <c r="H444" s="95" t="str">
        <f t="shared" si="92"/>
        <v/>
      </c>
      <c r="I444" s="96">
        <f t="shared" si="93"/>
        <v>0</v>
      </c>
      <c r="J444" s="76" t="str">
        <f t="shared" si="94"/>
        <v/>
      </c>
      <c r="K444" s="76" t="str">
        <f t="shared" si="95"/>
        <v/>
      </c>
      <c r="L444" s="76" t="str">
        <f t="shared" si="96"/>
        <v>0.00</v>
      </c>
      <c r="P444" s="76" t="str">
        <f t="shared" si="97"/>
        <v/>
      </c>
      <c r="Q444" s="76" t="str">
        <f t="shared" si="98"/>
        <v/>
      </c>
      <c r="R444" s="76" t="str">
        <f t="shared" si="99"/>
        <v/>
      </c>
      <c r="S444" s="76" t="str">
        <f t="shared" si="100"/>
        <v/>
      </c>
      <c r="T444" s="76" t="str">
        <f t="shared" si="101"/>
        <v/>
      </c>
      <c r="U444" s="76" t="str">
        <f t="shared" si="102"/>
        <v/>
      </c>
      <c r="X444" s="76">
        <f t="shared" si="103"/>
        <v>0</v>
      </c>
      <c r="Y444" s="76">
        <f t="shared" si="104"/>
        <v>1</v>
      </c>
      <c r="Z444" s="76" t="str">
        <f t="shared" si="105"/>
        <v>ok</v>
      </c>
      <c r="AA444" s="75" t="str">
        <f t="shared" si="106"/>
        <v>ok</v>
      </c>
    </row>
    <row r="445" spans="1:27" ht="50.1" customHeight="1" x14ac:dyDescent="0.2">
      <c r="A445" s="99">
        <v>442</v>
      </c>
      <c r="B445" s="100"/>
      <c r="C445" s="90"/>
      <c r="D445" s="105"/>
      <c r="E445" s="102"/>
      <c r="F445" s="103"/>
      <c r="G445" s="104"/>
      <c r="H445" s="95" t="str">
        <f t="shared" si="92"/>
        <v/>
      </c>
      <c r="I445" s="96">
        <f t="shared" si="93"/>
        <v>0</v>
      </c>
      <c r="J445" s="76" t="str">
        <f t="shared" si="94"/>
        <v/>
      </c>
      <c r="K445" s="76" t="str">
        <f t="shared" si="95"/>
        <v/>
      </c>
      <c r="L445" s="76" t="str">
        <f t="shared" si="96"/>
        <v>0.00</v>
      </c>
      <c r="P445" s="76" t="str">
        <f t="shared" si="97"/>
        <v/>
      </c>
      <c r="Q445" s="76" t="str">
        <f t="shared" si="98"/>
        <v/>
      </c>
      <c r="R445" s="76" t="str">
        <f t="shared" si="99"/>
        <v/>
      </c>
      <c r="S445" s="76" t="str">
        <f t="shared" si="100"/>
        <v/>
      </c>
      <c r="T445" s="76" t="str">
        <f t="shared" si="101"/>
        <v/>
      </c>
      <c r="U445" s="76" t="str">
        <f t="shared" si="102"/>
        <v/>
      </c>
      <c r="X445" s="76">
        <f t="shared" si="103"/>
        <v>0</v>
      </c>
      <c r="Y445" s="76">
        <f t="shared" si="104"/>
        <v>1</v>
      </c>
      <c r="Z445" s="76" t="str">
        <f t="shared" si="105"/>
        <v>ok</v>
      </c>
      <c r="AA445" s="75" t="str">
        <f t="shared" si="106"/>
        <v>ok</v>
      </c>
    </row>
    <row r="446" spans="1:27" ht="50.1" customHeight="1" x14ac:dyDescent="0.2">
      <c r="A446" s="99">
        <v>443</v>
      </c>
      <c r="B446" s="100"/>
      <c r="C446" s="90"/>
      <c r="D446" s="105"/>
      <c r="E446" s="102"/>
      <c r="F446" s="103"/>
      <c r="G446" s="104"/>
      <c r="H446" s="95" t="str">
        <f t="shared" si="92"/>
        <v/>
      </c>
      <c r="I446" s="96">
        <f t="shared" si="93"/>
        <v>0</v>
      </c>
      <c r="J446" s="76" t="str">
        <f t="shared" si="94"/>
        <v/>
      </c>
      <c r="K446" s="76" t="str">
        <f t="shared" si="95"/>
        <v/>
      </c>
      <c r="L446" s="76" t="str">
        <f t="shared" si="96"/>
        <v>0.00</v>
      </c>
      <c r="P446" s="76" t="str">
        <f t="shared" si="97"/>
        <v/>
      </c>
      <c r="Q446" s="76" t="str">
        <f t="shared" si="98"/>
        <v/>
      </c>
      <c r="R446" s="76" t="str">
        <f t="shared" si="99"/>
        <v/>
      </c>
      <c r="S446" s="76" t="str">
        <f t="shared" si="100"/>
        <v/>
      </c>
      <c r="T446" s="76" t="str">
        <f t="shared" si="101"/>
        <v/>
      </c>
      <c r="U446" s="76" t="str">
        <f t="shared" si="102"/>
        <v/>
      </c>
      <c r="X446" s="76">
        <f t="shared" si="103"/>
        <v>0</v>
      </c>
      <c r="Y446" s="76">
        <f t="shared" si="104"/>
        <v>1</v>
      </c>
      <c r="Z446" s="76" t="str">
        <f t="shared" si="105"/>
        <v>ok</v>
      </c>
      <c r="AA446" s="75" t="str">
        <f t="shared" si="106"/>
        <v>ok</v>
      </c>
    </row>
    <row r="447" spans="1:27" ht="50.1" customHeight="1" x14ac:dyDescent="0.2">
      <c r="A447" s="99">
        <v>444</v>
      </c>
      <c r="B447" s="100"/>
      <c r="C447" s="90"/>
      <c r="D447" s="105"/>
      <c r="E447" s="102"/>
      <c r="F447" s="103"/>
      <c r="G447" s="104"/>
      <c r="H447" s="95" t="str">
        <f t="shared" si="92"/>
        <v/>
      </c>
      <c r="I447" s="96">
        <f t="shared" si="93"/>
        <v>0</v>
      </c>
      <c r="J447" s="76" t="str">
        <f t="shared" si="94"/>
        <v/>
      </c>
      <c r="K447" s="76" t="str">
        <f t="shared" si="95"/>
        <v/>
      </c>
      <c r="L447" s="76" t="str">
        <f t="shared" si="96"/>
        <v>0.00</v>
      </c>
      <c r="P447" s="76" t="str">
        <f t="shared" si="97"/>
        <v/>
      </c>
      <c r="Q447" s="76" t="str">
        <f t="shared" si="98"/>
        <v/>
      </c>
      <c r="R447" s="76" t="str">
        <f t="shared" si="99"/>
        <v/>
      </c>
      <c r="S447" s="76" t="str">
        <f t="shared" si="100"/>
        <v/>
      </c>
      <c r="T447" s="76" t="str">
        <f t="shared" si="101"/>
        <v/>
      </c>
      <c r="U447" s="76" t="str">
        <f t="shared" si="102"/>
        <v/>
      </c>
      <c r="X447" s="76">
        <f t="shared" si="103"/>
        <v>0</v>
      </c>
      <c r="Y447" s="76">
        <f t="shared" si="104"/>
        <v>1</v>
      </c>
      <c r="Z447" s="76" t="str">
        <f t="shared" si="105"/>
        <v>ok</v>
      </c>
      <c r="AA447" s="75" t="str">
        <f t="shared" si="106"/>
        <v>ok</v>
      </c>
    </row>
    <row r="448" spans="1:27" ht="50.1" customHeight="1" x14ac:dyDescent="0.2">
      <c r="A448" s="99">
        <v>445</v>
      </c>
      <c r="B448" s="100"/>
      <c r="C448" s="90"/>
      <c r="D448" s="105"/>
      <c r="E448" s="102"/>
      <c r="F448" s="103"/>
      <c r="G448" s="104"/>
      <c r="H448" s="95" t="str">
        <f t="shared" si="92"/>
        <v/>
      </c>
      <c r="I448" s="96">
        <f t="shared" si="93"/>
        <v>0</v>
      </c>
      <c r="J448" s="76" t="str">
        <f t="shared" si="94"/>
        <v/>
      </c>
      <c r="K448" s="76" t="str">
        <f t="shared" si="95"/>
        <v/>
      </c>
      <c r="L448" s="76" t="str">
        <f t="shared" si="96"/>
        <v>0.00</v>
      </c>
      <c r="P448" s="76" t="str">
        <f t="shared" si="97"/>
        <v/>
      </c>
      <c r="Q448" s="76" t="str">
        <f t="shared" si="98"/>
        <v/>
      </c>
      <c r="R448" s="76" t="str">
        <f t="shared" si="99"/>
        <v/>
      </c>
      <c r="S448" s="76" t="str">
        <f t="shared" si="100"/>
        <v/>
      </c>
      <c r="T448" s="76" t="str">
        <f t="shared" si="101"/>
        <v/>
      </c>
      <c r="U448" s="76" t="str">
        <f t="shared" si="102"/>
        <v/>
      </c>
      <c r="X448" s="76">
        <f t="shared" si="103"/>
        <v>0</v>
      </c>
      <c r="Y448" s="76">
        <f t="shared" si="104"/>
        <v>1</v>
      </c>
      <c r="Z448" s="76" t="str">
        <f t="shared" si="105"/>
        <v>ok</v>
      </c>
      <c r="AA448" s="75" t="str">
        <f t="shared" si="106"/>
        <v>ok</v>
      </c>
    </row>
    <row r="449" spans="1:27" ht="50.1" customHeight="1" x14ac:dyDescent="0.2">
      <c r="A449" s="99">
        <v>446</v>
      </c>
      <c r="B449" s="100"/>
      <c r="C449" s="90"/>
      <c r="D449" s="105"/>
      <c r="E449" s="102"/>
      <c r="F449" s="103"/>
      <c r="G449" s="104"/>
      <c r="H449" s="95" t="str">
        <f t="shared" si="92"/>
        <v/>
      </c>
      <c r="I449" s="96">
        <f t="shared" si="93"/>
        <v>0</v>
      </c>
      <c r="J449" s="76" t="str">
        <f t="shared" si="94"/>
        <v/>
      </c>
      <c r="K449" s="76" t="str">
        <f t="shared" si="95"/>
        <v/>
      </c>
      <c r="L449" s="76" t="str">
        <f t="shared" si="96"/>
        <v>0.00</v>
      </c>
      <c r="P449" s="76" t="str">
        <f t="shared" si="97"/>
        <v/>
      </c>
      <c r="Q449" s="76" t="str">
        <f t="shared" si="98"/>
        <v/>
      </c>
      <c r="R449" s="76" t="str">
        <f t="shared" si="99"/>
        <v/>
      </c>
      <c r="S449" s="76" t="str">
        <f t="shared" si="100"/>
        <v/>
      </c>
      <c r="T449" s="76" t="str">
        <f t="shared" si="101"/>
        <v/>
      </c>
      <c r="U449" s="76" t="str">
        <f t="shared" si="102"/>
        <v/>
      </c>
      <c r="X449" s="76">
        <f t="shared" si="103"/>
        <v>0</v>
      </c>
      <c r="Y449" s="76">
        <f t="shared" si="104"/>
        <v>1</v>
      </c>
      <c r="Z449" s="76" t="str">
        <f t="shared" si="105"/>
        <v>ok</v>
      </c>
      <c r="AA449" s="75" t="str">
        <f t="shared" si="106"/>
        <v>ok</v>
      </c>
    </row>
    <row r="450" spans="1:27" ht="50.1" customHeight="1" x14ac:dyDescent="0.2">
      <c r="A450" s="99">
        <v>447</v>
      </c>
      <c r="B450" s="100"/>
      <c r="C450" s="90"/>
      <c r="D450" s="105"/>
      <c r="E450" s="102"/>
      <c r="F450" s="103"/>
      <c r="G450" s="104"/>
      <c r="H450" s="95" t="str">
        <f t="shared" si="92"/>
        <v/>
      </c>
      <c r="I450" s="96">
        <f t="shared" si="93"/>
        <v>0</v>
      </c>
      <c r="J450" s="76" t="str">
        <f t="shared" si="94"/>
        <v/>
      </c>
      <c r="K450" s="76" t="str">
        <f t="shared" si="95"/>
        <v/>
      </c>
      <c r="L450" s="76" t="str">
        <f t="shared" si="96"/>
        <v>0.00</v>
      </c>
      <c r="P450" s="76" t="str">
        <f t="shared" si="97"/>
        <v/>
      </c>
      <c r="Q450" s="76" t="str">
        <f t="shared" si="98"/>
        <v/>
      </c>
      <c r="R450" s="76" t="str">
        <f t="shared" si="99"/>
        <v/>
      </c>
      <c r="S450" s="76" t="str">
        <f t="shared" si="100"/>
        <v/>
      </c>
      <c r="T450" s="76" t="str">
        <f t="shared" si="101"/>
        <v/>
      </c>
      <c r="U450" s="76" t="str">
        <f t="shared" si="102"/>
        <v/>
      </c>
      <c r="X450" s="76">
        <f t="shared" si="103"/>
        <v>0</v>
      </c>
      <c r="Y450" s="76">
        <f t="shared" si="104"/>
        <v>1</v>
      </c>
      <c r="Z450" s="76" t="str">
        <f t="shared" si="105"/>
        <v>ok</v>
      </c>
      <c r="AA450" s="75" t="str">
        <f t="shared" si="106"/>
        <v>ok</v>
      </c>
    </row>
    <row r="451" spans="1:27" ht="50.1" customHeight="1" x14ac:dyDescent="0.2">
      <c r="A451" s="99">
        <v>448</v>
      </c>
      <c r="B451" s="100"/>
      <c r="C451" s="90"/>
      <c r="D451" s="105"/>
      <c r="E451" s="102"/>
      <c r="F451" s="103"/>
      <c r="G451" s="104"/>
      <c r="H451" s="95" t="str">
        <f t="shared" si="92"/>
        <v/>
      </c>
      <c r="I451" s="96">
        <f t="shared" si="93"/>
        <v>0</v>
      </c>
      <c r="J451" s="76" t="str">
        <f t="shared" si="94"/>
        <v/>
      </c>
      <c r="K451" s="76" t="str">
        <f t="shared" si="95"/>
        <v/>
      </c>
      <c r="L451" s="76" t="str">
        <f t="shared" si="96"/>
        <v>0.00</v>
      </c>
      <c r="P451" s="76" t="str">
        <f t="shared" si="97"/>
        <v/>
      </c>
      <c r="Q451" s="76" t="str">
        <f t="shared" si="98"/>
        <v/>
      </c>
      <c r="R451" s="76" t="str">
        <f t="shared" si="99"/>
        <v/>
      </c>
      <c r="S451" s="76" t="str">
        <f t="shared" si="100"/>
        <v/>
      </c>
      <c r="T451" s="76" t="str">
        <f t="shared" si="101"/>
        <v/>
      </c>
      <c r="U451" s="76" t="str">
        <f t="shared" si="102"/>
        <v/>
      </c>
      <c r="X451" s="76">
        <f t="shared" si="103"/>
        <v>0</v>
      </c>
      <c r="Y451" s="76">
        <f t="shared" si="104"/>
        <v>1</v>
      </c>
      <c r="Z451" s="76" t="str">
        <f t="shared" si="105"/>
        <v>ok</v>
      </c>
      <c r="AA451" s="75" t="str">
        <f t="shared" si="106"/>
        <v>ok</v>
      </c>
    </row>
    <row r="452" spans="1:27" ht="50.1" customHeight="1" x14ac:dyDescent="0.2">
      <c r="A452" s="99">
        <v>449</v>
      </c>
      <c r="B452" s="100"/>
      <c r="C452" s="90"/>
      <c r="D452" s="105"/>
      <c r="E452" s="102"/>
      <c r="F452" s="103"/>
      <c r="G452" s="104"/>
      <c r="H452" s="95" t="str">
        <f t="shared" si="92"/>
        <v/>
      </c>
      <c r="I452" s="96">
        <f t="shared" si="93"/>
        <v>0</v>
      </c>
      <c r="J452" s="76" t="str">
        <f t="shared" si="94"/>
        <v/>
      </c>
      <c r="K452" s="76" t="str">
        <f t="shared" si="95"/>
        <v/>
      </c>
      <c r="L452" s="76" t="str">
        <f t="shared" si="96"/>
        <v>0.00</v>
      </c>
      <c r="P452" s="76" t="str">
        <f t="shared" si="97"/>
        <v/>
      </c>
      <c r="Q452" s="76" t="str">
        <f t="shared" si="98"/>
        <v/>
      </c>
      <c r="R452" s="76" t="str">
        <f t="shared" si="99"/>
        <v/>
      </c>
      <c r="S452" s="76" t="str">
        <f t="shared" si="100"/>
        <v/>
      </c>
      <c r="T452" s="76" t="str">
        <f t="shared" si="101"/>
        <v/>
      </c>
      <c r="U452" s="76" t="str">
        <f t="shared" si="102"/>
        <v/>
      </c>
      <c r="X452" s="76">
        <f t="shared" si="103"/>
        <v>0</v>
      </c>
      <c r="Y452" s="76">
        <f t="shared" si="104"/>
        <v>1</v>
      </c>
      <c r="Z452" s="76" t="str">
        <f t="shared" si="105"/>
        <v>ok</v>
      </c>
      <c r="AA452" s="75" t="str">
        <f t="shared" si="106"/>
        <v>ok</v>
      </c>
    </row>
    <row r="453" spans="1:27" ht="50.1" customHeight="1" x14ac:dyDescent="0.2">
      <c r="A453" s="99">
        <v>450</v>
      </c>
      <c r="B453" s="100"/>
      <c r="C453" s="90"/>
      <c r="D453" s="105"/>
      <c r="E453" s="102"/>
      <c r="F453" s="103"/>
      <c r="G453" s="104"/>
      <c r="H453" s="95" t="str">
        <f t="shared" ref="H453:H502" si="107">CONCATENATE(B453,C453)</f>
        <v/>
      </c>
      <c r="I453" s="96">
        <f t="shared" ref="I453:I502" si="108">ROUND(G453,2)</f>
        <v>0</v>
      </c>
      <c r="J453" s="76" t="str">
        <f t="shared" ref="J453:J502" si="109">IF(C453="","",IF(C453="-","ERR",VLOOKUP(C453,$N$4:$O$15,2,0)))</f>
        <v/>
      </c>
      <c r="K453" s="76" t="str">
        <f t="shared" ref="K453:K502" si="110">IF(B453="","",VLOOKUP(B453,$V$4:$W$6,2,0))</f>
        <v/>
      </c>
      <c r="L453" s="76" t="str">
        <f t="shared" ref="L453:L502" si="111">FIXED(G453,2)</f>
        <v>0.00</v>
      </c>
      <c r="P453" s="76" t="str">
        <f t="shared" ref="P453:P502" si="112">IF(B453="","",IF(OR($B453=$V$4,$B453=$V$5),$N$4,IF($B453=$V$6,$N$7,"")))</f>
        <v/>
      </c>
      <c r="Q453" s="76" t="str">
        <f t="shared" ref="Q453:Q502" si="113">IF(B453="","",IF(OR($B453=$V$4,$B453=$V$5),$N$5,IF($B453=$V$6,$N$8,"")))</f>
        <v/>
      </c>
      <c r="R453" s="76" t="str">
        <f t="shared" ref="R453:R502" si="114">IF(B453="","",IF(OR($B453=$V$4,$B453=$V$5),$N$6,IF($B453=$V$6,$N$9,"")))</f>
        <v/>
      </c>
      <c r="S453" s="76" t="str">
        <f t="shared" ref="S453:S502" si="115">IF(B453="","",IF(OR($B453=$V$4,$B453=$V$5),"",IF($B453=$V$6,$N$10,"")))</f>
        <v/>
      </c>
      <c r="T453" s="76" t="str">
        <f t="shared" ref="T453:T502" si="116">IF(B453="","",IF(OR($B453=$V$4,$B453=$V$5),"",IF($B453=$V$6,$N$11,"")))</f>
        <v/>
      </c>
      <c r="U453" s="76" t="str">
        <f t="shared" ref="U453:U502" si="117">IF(B453="","",IF(OR($B453=$V$4,$B453=$V$5),"",IF($B453=$V$6,$N$12,"")))</f>
        <v/>
      </c>
      <c r="X453" s="76">
        <f t="shared" ref="X453:X502" si="118">IF(OR(B453=$V$4,B453=$V$5,B453=$V$6),1,0)</f>
        <v>0</v>
      </c>
      <c r="Y453" s="76">
        <f t="shared" ref="Y453:Y502" si="119">IF(X453=1,IF(J453="","-",1),1)</f>
        <v>1</v>
      </c>
      <c r="Z453" s="76" t="str">
        <f t="shared" ref="Z453:Z502" si="120">IF(C453="","ok",IF(AA453="error",C453,"ok"))</f>
        <v>ok</v>
      </c>
      <c r="AA453" s="75" t="str">
        <f t="shared" ref="AA453:AA502" si="121">IF(OR(C453=P453,C453=Q453,C453=R453,C453=S453,C453=T453,C453=U453),"ok","error")</f>
        <v>ok</v>
      </c>
    </row>
    <row r="454" spans="1:27" ht="50.1" customHeight="1" x14ac:dyDescent="0.2">
      <c r="A454" s="99">
        <v>451</v>
      </c>
      <c r="B454" s="100"/>
      <c r="C454" s="90"/>
      <c r="D454" s="105"/>
      <c r="E454" s="102"/>
      <c r="F454" s="103"/>
      <c r="G454" s="104"/>
      <c r="H454" s="95" t="str">
        <f t="shared" si="107"/>
        <v/>
      </c>
      <c r="I454" s="96">
        <f t="shared" si="108"/>
        <v>0</v>
      </c>
      <c r="J454" s="76" t="str">
        <f t="shared" si="109"/>
        <v/>
      </c>
      <c r="K454" s="76" t="str">
        <f t="shared" si="110"/>
        <v/>
      </c>
      <c r="L454" s="76" t="str">
        <f t="shared" si="111"/>
        <v>0.00</v>
      </c>
      <c r="P454" s="76" t="str">
        <f t="shared" si="112"/>
        <v/>
      </c>
      <c r="Q454" s="76" t="str">
        <f t="shared" si="113"/>
        <v/>
      </c>
      <c r="R454" s="76" t="str">
        <f t="shared" si="114"/>
        <v/>
      </c>
      <c r="S454" s="76" t="str">
        <f t="shared" si="115"/>
        <v/>
      </c>
      <c r="T454" s="76" t="str">
        <f t="shared" si="116"/>
        <v/>
      </c>
      <c r="U454" s="76" t="str">
        <f t="shared" si="117"/>
        <v/>
      </c>
      <c r="X454" s="76">
        <f t="shared" si="118"/>
        <v>0</v>
      </c>
      <c r="Y454" s="76">
        <f t="shared" si="119"/>
        <v>1</v>
      </c>
      <c r="Z454" s="76" t="str">
        <f t="shared" si="120"/>
        <v>ok</v>
      </c>
      <c r="AA454" s="75" t="str">
        <f t="shared" si="121"/>
        <v>ok</v>
      </c>
    </row>
    <row r="455" spans="1:27" ht="50.1" customHeight="1" x14ac:dyDescent="0.2">
      <c r="A455" s="99">
        <v>452</v>
      </c>
      <c r="B455" s="100"/>
      <c r="C455" s="90"/>
      <c r="D455" s="105"/>
      <c r="E455" s="102"/>
      <c r="F455" s="103"/>
      <c r="G455" s="104"/>
      <c r="H455" s="95" t="str">
        <f t="shared" si="107"/>
        <v/>
      </c>
      <c r="I455" s="96">
        <f t="shared" si="108"/>
        <v>0</v>
      </c>
      <c r="J455" s="76" t="str">
        <f t="shared" si="109"/>
        <v/>
      </c>
      <c r="K455" s="76" t="str">
        <f t="shared" si="110"/>
        <v/>
      </c>
      <c r="L455" s="76" t="str">
        <f t="shared" si="111"/>
        <v>0.00</v>
      </c>
      <c r="P455" s="76" t="str">
        <f t="shared" si="112"/>
        <v/>
      </c>
      <c r="Q455" s="76" t="str">
        <f t="shared" si="113"/>
        <v/>
      </c>
      <c r="R455" s="76" t="str">
        <f t="shared" si="114"/>
        <v/>
      </c>
      <c r="S455" s="76" t="str">
        <f t="shared" si="115"/>
        <v/>
      </c>
      <c r="T455" s="76" t="str">
        <f t="shared" si="116"/>
        <v/>
      </c>
      <c r="U455" s="76" t="str">
        <f t="shared" si="117"/>
        <v/>
      </c>
      <c r="X455" s="76">
        <f t="shared" si="118"/>
        <v>0</v>
      </c>
      <c r="Y455" s="76">
        <f t="shared" si="119"/>
        <v>1</v>
      </c>
      <c r="Z455" s="76" t="str">
        <f t="shared" si="120"/>
        <v>ok</v>
      </c>
      <c r="AA455" s="75" t="str">
        <f t="shared" si="121"/>
        <v>ok</v>
      </c>
    </row>
    <row r="456" spans="1:27" ht="50.1" customHeight="1" x14ac:dyDescent="0.2">
      <c r="A456" s="99">
        <v>453</v>
      </c>
      <c r="B456" s="100"/>
      <c r="C456" s="90"/>
      <c r="D456" s="105"/>
      <c r="E456" s="102"/>
      <c r="F456" s="103"/>
      <c r="G456" s="104"/>
      <c r="H456" s="95" t="str">
        <f t="shared" si="107"/>
        <v/>
      </c>
      <c r="I456" s="96">
        <f t="shared" si="108"/>
        <v>0</v>
      </c>
      <c r="J456" s="76" t="str">
        <f t="shared" si="109"/>
        <v/>
      </c>
      <c r="K456" s="76" t="str">
        <f t="shared" si="110"/>
        <v/>
      </c>
      <c r="L456" s="76" t="str">
        <f t="shared" si="111"/>
        <v>0.00</v>
      </c>
      <c r="P456" s="76" t="str">
        <f t="shared" si="112"/>
        <v/>
      </c>
      <c r="Q456" s="76" t="str">
        <f t="shared" si="113"/>
        <v/>
      </c>
      <c r="R456" s="76" t="str">
        <f t="shared" si="114"/>
        <v/>
      </c>
      <c r="S456" s="76" t="str">
        <f t="shared" si="115"/>
        <v/>
      </c>
      <c r="T456" s="76" t="str">
        <f t="shared" si="116"/>
        <v/>
      </c>
      <c r="U456" s="76" t="str">
        <f t="shared" si="117"/>
        <v/>
      </c>
      <c r="X456" s="76">
        <f t="shared" si="118"/>
        <v>0</v>
      </c>
      <c r="Y456" s="76">
        <f t="shared" si="119"/>
        <v>1</v>
      </c>
      <c r="Z456" s="76" t="str">
        <f t="shared" si="120"/>
        <v>ok</v>
      </c>
      <c r="AA456" s="75" t="str">
        <f t="shared" si="121"/>
        <v>ok</v>
      </c>
    </row>
    <row r="457" spans="1:27" ht="50.1" customHeight="1" x14ac:dyDescent="0.2">
      <c r="A457" s="99">
        <v>454</v>
      </c>
      <c r="B457" s="100"/>
      <c r="C457" s="90"/>
      <c r="D457" s="105"/>
      <c r="E457" s="102"/>
      <c r="F457" s="103"/>
      <c r="G457" s="104"/>
      <c r="H457" s="95" t="str">
        <f t="shared" si="107"/>
        <v/>
      </c>
      <c r="I457" s="96">
        <f t="shared" si="108"/>
        <v>0</v>
      </c>
      <c r="J457" s="76" t="str">
        <f t="shared" si="109"/>
        <v/>
      </c>
      <c r="K457" s="76" t="str">
        <f t="shared" si="110"/>
        <v/>
      </c>
      <c r="L457" s="76" t="str">
        <f t="shared" si="111"/>
        <v>0.00</v>
      </c>
      <c r="P457" s="76" t="str">
        <f t="shared" si="112"/>
        <v/>
      </c>
      <c r="Q457" s="76" t="str">
        <f t="shared" si="113"/>
        <v/>
      </c>
      <c r="R457" s="76" t="str">
        <f t="shared" si="114"/>
        <v/>
      </c>
      <c r="S457" s="76" t="str">
        <f t="shared" si="115"/>
        <v/>
      </c>
      <c r="T457" s="76" t="str">
        <f t="shared" si="116"/>
        <v/>
      </c>
      <c r="U457" s="76" t="str">
        <f t="shared" si="117"/>
        <v/>
      </c>
      <c r="X457" s="76">
        <f t="shared" si="118"/>
        <v>0</v>
      </c>
      <c r="Y457" s="76">
        <f t="shared" si="119"/>
        <v>1</v>
      </c>
      <c r="Z457" s="76" t="str">
        <f t="shared" si="120"/>
        <v>ok</v>
      </c>
      <c r="AA457" s="75" t="str">
        <f t="shared" si="121"/>
        <v>ok</v>
      </c>
    </row>
    <row r="458" spans="1:27" ht="50.1" customHeight="1" x14ac:dyDescent="0.2">
      <c r="A458" s="99">
        <v>455</v>
      </c>
      <c r="B458" s="100"/>
      <c r="C458" s="90"/>
      <c r="D458" s="105"/>
      <c r="E458" s="102"/>
      <c r="F458" s="103"/>
      <c r="G458" s="104"/>
      <c r="H458" s="95" t="str">
        <f t="shared" si="107"/>
        <v/>
      </c>
      <c r="I458" s="96">
        <f t="shared" si="108"/>
        <v>0</v>
      </c>
      <c r="J458" s="76" t="str">
        <f t="shared" si="109"/>
        <v/>
      </c>
      <c r="K458" s="76" t="str">
        <f t="shared" si="110"/>
        <v/>
      </c>
      <c r="L458" s="76" t="str">
        <f t="shared" si="111"/>
        <v>0.00</v>
      </c>
      <c r="P458" s="76" t="str">
        <f t="shared" si="112"/>
        <v/>
      </c>
      <c r="Q458" s="76" t="str">
        <f t="shared" si="113"/>
        <v/>
      </c>
      <c r="R458" s="76" t="str">
        <f t="shared" si="114"/>
        <v/>
      </c>
      <c r="S458" s="76" t="str">
        <f t="shared" si="115"/>
        <v/>
      </c>
      <c r="T458" s="76" t="str">
        <f t="shared" si="116"/>
        <v/>
      </c>
      <c r="U458" s="76" t="str">
        <f t="shared" si="117"/>
        <v/>
      </c>
      <c r="X458" s="76">
        <f t="shared" si="118"/>
        <v>0</v>
      </c>
      <c r="Y458" s="76">
        <f t="shared" si="119"/>
        <v>1</v>
      </c>
      <c r="Z458" s="76" t="str">
        <f t="shared" si="120"/>
        <v>ok</v>
      </c>
      <c r="AA458" s="75" t="str">
        <f t="shared" si="121"/>
        <v>ok</v>
      </c>
    </row>
    <row r="459" spans="1:27" ht="50.1" customHeight="1" x14ac:dyDescent="0.2">
      <c r="A459" s="99">
        <v>456</v>
      </c>
      <c r="B459" s="100"/>
      <c r="C459" s="90"/>
      <c r="D459" s="105"/>
      <c r="E459" s="102"/>
      <c r="F459" s="103"/>
      <c r="G459" s="104"/>
      <c r="H459" s="95" t="str">
        <f t="shared" si="107"/>
        <v/>
      </c>
      <c r="I459" s="96">
        <f t="shared" si="108"/>
        <v>0</v>
      </c>
      <c r="J459" s="76" t="str">
        <f t="shared" si="109"/>
        <v/>
      </c>
      <c r="K459" s="76" t="str">
        <f t="shared" si="110"/>
        <v/>
      </c>
      <c r="L459" s="76" t="str">
        <f t="shared" si="111"/>
        <v>0.00</v>
      </c>
      <c r="P459" s="76" t="str">
        <f t="shared" si="112"/>
        <v/>
      </c>
      <c r="Q459" s="76" t="str">
        <f t="shared" si="113"/>
        <v/>
      </c>
      <c r="R459" s="76" t="str">
        <f t="shared" si="114"/>
        <v/>
      </c>
      <c r="S459" s="76" t="str">
        <f t="shared" si="115"/>
        <v/>
      </c>
      <c r="T459" s="76" t="str">
        <f t="shared" si="116"/>
        <v/>
      </c>
      <c r="U459" s="76" t="str">
        <f t="shared" si="117"/>
        <v/>
      </c>
      <c r="X459" s="76">
        <f t="shared" si="118"/>
        <v>0</v>
      </c>
      <c r="Y459" s="76">
        <f t="shared" si="119"/>
        <v>1</v>
      </c>
      <c r="Z459" s="76" t="str">
        <f t="shared" si="120"/>
        <v>ok</v>
      </c>
      <c r="AA459" s="75" t="str">
        <f t="shared" si="121"/>
        <v>ok</v>
      </c>
    </row>
    <row r="460" spans="1:27" ht="50.1" customHeight="1" x14ac:dyDescent="0.2">
      <c r="A460" s="99">
        <v>457</v>
      </c>
      <c r="B460" s="100"/>
      <c r="C460" s="90"/>
      <c r="D460" s="105"/>
      <c r="E460" s="102"/>
      <c r="F460" s="103"/>
      <c r="G460" s="104"/>
      <c r="H460" s="95" t="str">
        <f t="shared" si="107"/>
        <v/>
      </c>
      <c r="I460" s="96">
        <f t="shared" si="108"/>
        <v>0</v>
      </c>
      <c r="J460" s="76" t="str">
        <f t="shared" si="109"/>
        <v/>
      </c>
      <c r="K460" s="76" t="str">
        <f t="shared" si="110"/>
        <v/>
      </c>
      <c r="L460" s="76" t="str">
        <f t="shared" si="111"/>
        <v>0.00</v>
      </c>
      <c r="P460" s="76" t="str">
        <f t="shared" si="112"/>
        <v/>
      </c>
      <c r="Q460" s="76" t="str">
        <f t="shared" si="113"/>
        <v/>
      </c>
      <c r="R460" s="76" t="str">
        <f t="shared" si="114"/>
        <v/>
      </c>
      <c r="S460" s="76" t="str">
        <f t="shared" si="115"/>
        <v/>
      </c>
      <c r="T460" s="76" t="str">
        <f t="shared" si="116"/>
        <v/>
      </c>
      <c r="U460" s="76" t="str">
        <f t="shared" si="117"/>
        <v/>
      </c>
      <c r="X460" s="76">
        <f t="shared" si="118"/>
        <v>0</v>
      </c>
      <c r="Y460" s="76">
        <f t="shared" si="119"/>
        <v>1</v>
      </c>
      <c r="Z460" s="76" t="str">
        <f t="shared" si="120"/>
        <v>ok</v>
      </c>
      <c r="AA460" s="75" t="str">
        <f t="shared" si="121"/>
        <v>ok</v>
      </c>
    </row>
    <row r="461" spans="1:27" ht="50.1" customHeight="1" x14ac:dyDescent="0.2">
      <c r="A461" s="99">
        <v>458</v>
      </c>
      <c r="B461" s="100"/>
      <c r="C461" s="90"/>
      <c r="D461" s="105"/>
      <c r="E461" s="102"/>
      <c r="F461" s="103"/>
      <c r="G461" s="104"/>
      <c r="H461" s="95" t="str">
        <f t="shared" si="107"/>
        <v/>
      </c>
      <c r="I461" s="96">
        <f t="shared" si="108"/>
        <v>0</v>
      </c>
      <c r="J461" s="76" t="str">
        <f t="shared" si="109"/>
        <v/>
      </c>
      <c r="K461" s="76" t="str">
        <f t="shared" si="110"/>
        <v/>
      </c>
      <c r="L461" s="76" t="str">
        <f t="shared" si="111"/>
        <v>0.00</v>
      </c>
      <c r="P461" s="76" t="str">
        <f t="shared" si="112"/>
        <v/>
      </c>
      <c r="Q461" s="76" t="str">
        <f t="shared" si="113"/>
        <v/>
      </c>
      <c r="R461" s="76" t="str">
        <f t="shared" si="114"/>
        <v/>
      </c>
      <c r="S461" s="76" t="str">
        <f t="shared" si="115"/>
        <v/>
      </c>
      <c r="T461" s="76" t="str">
        <f t="shared" si="116"/>
        <v/>
      </c>
      <c r="U461" s="76" t="str">
        <f t="shared" si="117"/>
        <v/>
      </c>
      <c r="X461" s="76">
        <f t="shared" si="118"/>
        <v>0</v>
      </c>
      <c r="Y461" s="76">
        <f t="shared" si="119"/>
        <v>1</v>
      </c>
      <c r="Z461" s="76" t="str">
        <f t="shared" si="120"/>
        <v>ok</v>
      </c>
      <c r="AA461" s="75" t="str">
        <f t="shared" si="121"/>
        <v>ok</v>
      </c>
    </row>
    <row r="462" spans="1:27" ht="50.1" customHeight="1" x14ac:dyDescent="0.2">
      <c r="A462" s="99">
        <v>459</v>
      </c>
      <c r="B462" s="100"/>
      <c r="C462" s="90"/>
      <c r="D462" s="105"/>
      <c r="E462" s="102"/>
      <c r="F462" s="103"/>
      <c r="G462" s="104"/>
      <c r="H462" s="95" t="str">
        <f t="shared" si="107"/>
        <v/>
      </c>
      <c r="I462" s="96">
        <f t="shared" si="108"/>
        <v>0</v>
      </c>
      <c r="J462" s="76" t="str">
        <f t="shared" si="109"/>
        <v/>
      </c>
      <c r="K462" s="76" t="str">
        <f t="shared" si="110"/>
        <v/>
      </c>
      <c r="L462" s="76" t="str">
        <f t="shared" si="111"/>
        <v>0.00</v>
      </c>
      <c r="P462" s="76" t="str">
        <f t="shared" si="112"/>
        <v/>
      </c>
      <c r="Q462" s="76" t="str">
        <f t="shared" si="113"/>
        <v/>
      </c>
      <c r="R462" s="76" t="str">
        <f t="shared" si="114"/>
        <v/>
      </c>
      <c r="S462" s="76" t="str">
        <f t="shared" si="115"/>
        <v/>
      </c>
      <c r="T462" s="76" t="str">
        <f t="shared" si="116"/>
        <v/>
      </c>
      <c r="U462" s="76" t="str">
        <f t="shared" si="117"/>
        <v/>
      </c>
      <c r="X462" s="76">
        <f t="shared" si="118"/>
        <v>0</v>
      </c>
      <c r="Y462" s="76">
        <f t="shared" si="119"/>
        <v>1</v>
      </c>
      <c r="Z462" s="76" t="str">
        <f t="shared" si="120"/>
        <v>ok</v>
      </c>
      <c r="AA462" s="75" t="str">
        <f t="shared" si="121"/>
        <v>ok</v>
      </c>
    </row>
    <row r="463" spans="1:27" ht="50.1" customHeight="1" x14ac:dyDescent="0.2">
      <c r="A463" s="99">
        <v>460</v>
      </c>
      <c r="B463" s="100"/>
      <c r="C463" s="90"/>
      <c r="D463" s="105"/>
      <c r="E463" s="102"/>
      <c r="F463" s="103"/>
      <c r="G463" s="104"/>
      <c r="H463" s="95" t="str">
        <f t="shared" si="107"/>
        <v/>
      </c>
      <c r="I463" s="96">
        <f t="shared" si="108"/>
        <v>0</v>
      </c>
      <c r="J463" s="76" t="str">
        <f t="shared" si="109"/>
        <v/>
      </c>
      <c r="K463" s="76" t="str">
        <f t="shared" si="110"/>
        <v/>
      </c>
      <c r="L463" s="76" t="str">
        <f t="shared" si="111"/>
        <v>0.00</v>
      </c>
      <c r="P463" s="76" t="str">
        <f t="shared" si="112"/>
        <v/>
      </c>
      <c r="Q463" s="76" t="str">
        <f t="shared" si="113"/>
        <v/>
      </c>
      <c r="R463" s="76" t="str">
        <f t="shared" si="114"/>
        <v/>
      </c>
      <c r="S463" s="76" t="str">
        <f t="shared" si="115"/>
        <v/>
      </c>
      <c r="T463" s="76" t="str">
        <f t="shared" si="116"/>
        <v/>
      </c>
      <c r="U463" s="76" t="str">
        <f t="shared" si="117"/>
        <v/>
      </c>
      <c r="X463" s="76">
        <f t="shared" si="118"/>
        <v>0</v>
      </c>
      <c r="Y463" s="76">
        <f t="shared" si="119"/>
        <v>1</v>
      </c>
      <c r="Z463" s="76" t="str">
        <f t="shared" si="120"/>
        <v>ok</v>
      </c>
      <c r="AA463" s="75" t="str">
        <f t="shared" si="121"/>
        <v>ok</v>
      </c>
    </row>
    <row r="464" spans="1:27" ht="50.1" customHeight="1" x14ac:dyDescent="0.2">
      <c r="A464" s="99">
        <v>461</v>
      </c>
      <c r="B464" s="100"/>
      <c r="C464" s="90"/>
      <c r="D464" s="105"/>
      <c r="E464" s="102"/>
      <c r="F464" s="103"/>
      <c r="G464" s="104"/>
      <c r="H464" s="95" t="str">
        <f t="shared" si="107"/>
        <v/>
      </c>
      <c r="I464" s="96">
        <f t="shared" si="108"/>
        <v>0</v>
      </c>
      <c r="J464" s="76" t="str">
        <f t="shared" si="109"/>
        <v/>
      </c>
      <c r="K464" s="76" t="str">
        <f t="shared" si="110"/>
        <v/>
      </c>
      <c r="L464" s="76" t="str">
        <f t="shared" si="111"/>
        <v>0.00</v>
      </c>
      <c r="P464" s="76" t="str">
        <f t="shared" si="112"/>
        <v/>
      </c>
      <c r="Q464" s="76" t="str">
        <f t="shared" si="113"/>
        <v/>
      </c>
      <c r="R464" s="76" t="str">
        <f t="shared" si="114"/>
        <v/>
      </c>
      <c r="S464" s="76" t="str">
        <f t="shared" si="115"/>
        <v/>
      </c>
      <c r="T464" s="76" t="str">
        <f t="shared" si="116"/>
        <v/>
      </c>
      <c r="U464" s="76" t="str">
        <f t="shared" si="117"/>
        <v/>
      </c>
      <c r="X464" s="76">
        <f t="shared" si="118"/>
        <v>0</v>
      </c>
      <c r="Y464" s="76">
        <f t="shared" si="119"/>
        <v>1</v>
      </c>
      <c r="Z464" s="76" t="str">
        <f t="shared" si="120"/>
        <v>ok</v>
      </c>
      <c r="AA464" s="75" t="str">
        <f t="shared" si="121"/>
        <v>ok</v>
      </c>
    </row>
    <row r="465" spans="1:27" ht="50.1" customHeight="1" x14ac:dyDescent="0.2">
      <c r="A465" s="99">
        <v>462</v>
      </c>
      <c r="B465" s="100"/>
      <c r="C465" s="90"/>
      <c r="D465" s="105"/>
      <c r="E465" s="102"/>
      <c r="F465" s="103"/>
      <c r="G465" s="104"/>
      <c r="H465" s="95" t="str">
        <f t="shared" si="107"/>
        <v/>
      </c>
      <c r="I465" s="96">
        <f t="shared" si="108"/>
        <v>0</v>
      </c>
      <c r="J465" s="76" t="str">
        <f t="shared" si="109"/>
        <v/>
      </c>
      <c r="K465" s="76" t="str">
        <f t="shared" si="110"/>
        <v/>
      </c>
      <c r="L465" s="76" t="str">
        <f t="shared" si="111"/>
        <v>0.00</v>
      </c>
      <c r="P465" s="76" t="str">
        <f t="shared" si="112"/>
        <v/>
      </c>
      <c r="Q465" s="76" t="str">
        <f t="shared" si="113"/>
        <v/>
      </c>
      <c r="R465" s="76" t="str">
        <f t="shared" si="114"/>
        <v/>
      </c>
      <c r="S465" s="76" t="str">
        <f t="shared" si="115"/>
        <v/>
      </c>
      <c r="T465" s="76" t="str">
        <f t="shared" si="116"/>
        <v/>
      </c>
      <c r="U465" s="76" t="str">
        <f t="shared" si="117"/>
        <v/>
      </c>
      <c r="X465" s="76">
        <f t="shared" si="118"/>
        <v>0</v>
      </c>
      <c r="Y465" s="76">
        <f t="shared" si="119"/>
        <v>1</v>
      </c>
      <c r="Z465" s="76" t="str">
        <f t="shared" si="120"/>
        <v>ok</v>
      </c>
      <c r="AA465" s="75" t="str">
        <f t="shared" si="121"/>
        <v>ok</v>
      </c>
    </row>
    <row r="466" spans="1:27" ht="50.1" customHeight="1" x14ac:dyDescent="0.2">
      <c r="A466" s="99">
        <v>463</v>
      </c>
      <c r="B466" s="100"/>
      <c r="C466" s="90"/>
      <c r="D466" s="105"/>
      <c r="E466" s="102"/>
      <c r="F466" s="103"/>
      <c r="G466" s="104"/>
      <c r="H466" s="95" t="str">
        <f t="shared" si="107"/>
        <v/>
      </c>
      <c r="I466" s="96">
        <f t="shared" si="108"/>
        <v>0</v>
      </c>
      <c r="J466" s="76" t="str">
        <f t="shared" si="109"/>
        <v/>
      </c>
      <c r="K466" s="76" t="str">
        <f t="shared" si="110"/>
        <v/>
      </c>
      <c r="L466" s="76" t="str">
        <f t="shared" si="111"/>
        <v>0.00</v>
      </c>
      <c r="P466" s="76" t="str">
        <f t="shared" si="112"/>
        <v/>
      </c>
      <c r="Q466" s="76" t="str">
        <f t="shared" si="113"/>
        <v/>
      </c>
      <c r="R466" s="76" t="str">
        <f t="shared" si="114"/>
        <v/>
      </c>
      <c r="S466" s="76" t="str">
        <f t="shared" si="115"/>
        <v/>
      </c>
      <c r="T466" s="76" t="str">
        <f t="shared" si="116"/>
        <v/>
      </c>
      <c r="U466" s="76" t="str">
        <f t="shared" si="117"/>
        <v/>
      </c>
      <c r="X466" s="76">
        <f t="shared" si="118"/>
        <v>0</v>
      </c>
      <c r="Y466" s="76">
        <f t="shared" si="119"/>
        <v>1</v>
      </c>
      <c r="Z466" s="76" t="str">
        <f t="shared" si="120"/>
        <v>ok</v>
      </c>
      <c r="AA466" s="75" t="str">
        <f t="shared" si="121"/>
        <v>ok</v>
      </c>
    </row>
    <row r="467" spans="1:27" ht="50.1" customHeight="1" x14ac:dyDescent="0.2">
      <c r="A467" s="99">
        <v>464</v>
      </c>
      <c r="B467" s="100"/>
      <c r="C467" s="90"/>
      <c r="D467" s="105"/>
      <c r="E467" s="102"/>
      <c r="F467" s="103"/>
      <c r="G467" s="104"/>
      <c r="H467" s="95" t="str">
        <f t="shared" si="107"/>
        <v/>
      </c>
      <c r="I467" s="96">
        <f t="shared" si="108"/>
        <v>0</v>
      </c>
      <c r="J467" s="76" t="str">
        <f t="shared" si="109"/>
        <v/>
      </c>
      <c r="K467" s="76" t="str">
        <f t="shared" si="110"/>
        <v/>
      </c>
      <c r="L467" s="76" t="str">
        <f t="shared" si="111"/>
        <v>0.00</v>
      </c>
      <c r="P467" s="76" t="str">
        <f t="shared" si="112"/>
        <v/>
      </c>
      <c r="Q467" s="76" t="str">
        <f t="shared" si="113"/>
        <v/>
      </c>
      <c r="R467" s="76" t="str">
        <f t="shared" si="114"/>
        <v/>
      </c>
      <c r="S467" s="76" t="str">
        <f t="shared" si="115"/>
        <v/>
      </c>
      <c r="T467" s="76" t="str">
        <f t="shared" si="116"/>
        <v/>
      </c>
      <c r="U467" s="76" t="str">
        <f t="shared" si="117"/>
        <v/>
      </c>
      <c r="X467" s="76">
        <f t="shared" si="118"/>
        <v>0</v>
      </c>
      <c r="Y467" s="76">
        <f t="shared" si="119"/>
        <v>1</v>
      </c>
      <c r="Z467" s="76" t="str">
        <f t="shared" si="120"/>
        <v>ok</v>
      </c>
      <c r="AA467" s="75" t="str">
        <f t="shared" si="121"/>
        <v>ok</v>
      </c>
    </row>
    <row r="468" spans="1:27" ht="50.1" customHeight="1" x14ac:dyDescent="0.2">
      <c r="A468" s="99">
        <v>465</v>
      </c>
      <c r="B468" s="100"/>
      <c r="C468" s="90"/>
      <c r="D468" s="105"/>
      <c r="E468" s="102"/>
      <c r="F468" s="103"/>
      <c r="G468" s="104"/>
      <c r="H468" s="95" t="str">
        <f t="shared" si="107"/>
        <v/>
      </c>
      <c r="I468" s="96">
        <f t="shared" si="108"/>
        <v>0</v>
      </c>
      <c r="J468" s="76" t="str">
        <f t="shared" si="109"/>
        <v/>
      </c>
      <c r="K468" s="76" t="str">
        <f t="shared" si="110"/>
        <v/>
      </c>
      <c r="L468" s="76" t="str">
        <f t="shared" si="111"/>
        <v>0.00</v>
      </c>
      <c r="P468" s="76" t="str">
        <f t="shared" si="112"/>
        <v/>
      </c>
      <c r="Q468" s="76" t="str">
        <f t="shared" si="113"/>
        <v/>
      </c>
      <c r="R468" s="76" t="str">
        <f t="shared" si="114"/>
        <v/>
      </c>
      <c r="S468" s="76" t="str">
        <f t="shared" si="115"/>
        <v/>
      </c>
      <c r="T468" s="76" t="str">
        <f t="shared" si="116"/>
        <v/>
      </c>
      <c r="U468" s="76" t="str">
        <f t="shared" si="117"/>
        <v/>
      </c>
      <c r="X468" s="76">
        <f t="shared" si="118"/>
        <v>0</v>
      </c>
      <c r="Y468" s="76">
        <f t="shared" si="119"/>
        <v>1</v>
      </c>
      <c r="Z468" s="76" t="str">
        <f t="shared" si="120"/>
        <v>ok</v>
      </c>
      <c r="AA468" s="75" t="str">
        <f t="shared" si="121"/>
        <v>ok</v>
      </c>
    </row>
    <row r="469" spans="1:27" ht="50.1" customHeight="1" x14ac:dyDescent="0.2">
      <c r="A469" s="99">
        <v>466</v>
      </c>
      <c r="B469" s="100"/>
      <c r="C469" s="90"/>
      <c r="D469" s="105"/>
      <c r="E469" s="102"/>
      <c r="F469" s="103"/>
      <c r="G469" s="104"/>
      <c r="H469" s="95" t="str">
        <f t="shared" si="107"/>
        <v/>
      </c>
      <c r="I469" s="96">
        <f t="shared" si="108"/>
        <v>0</v>
      </c>
      <c r="J469" s="76" t="str">
        <f t="shared" si="109"/>
        <v/>
      </c>
      <c r="K469" s="76" t="str">
        <f t="shared" si="110"/>
        <v/>
      </c>
      <c r="L469" s="76" t="str">
        <f t="shared" si="111"/>
        <v>0.00</v>
      </c>
      <c r="P469" s="76" t="str">
        <f t="shared" si="112"/>
        <v/>
      </c>
      <c r="Q469" s="76" t="str">
        <f t="shared" si="113"/>
        <v/>
      </c>
      <c r="R469" s="76" t="str">
        <f t="shared" si="114"/>
        <v/>
      </c>
      <c r="S469" s="76" t="str">
        <f t="shared" si="115"/>
        <v/>
      </c>
      <c r="T469" s="76" t="str">
        <f t="shared" si="116"/>
        <v/>
      </c>
      <c r="U469" s="76" t="str">
        <f t="shared" si="117"/>
        <v/>
      </c>
      <c r="X469" s="76">
        <f t="shared" si="118"/>
        <v>0</v>
      </c>
      <c r="Y469" s="76">
        <f t="shared" si="119"/>
        <v>1</v>
      </c>
      <c r="Z469" s="76" t="str">
        <f t="shared" si="120"/>
        <v>ok</v>
      </c>
      <c r="AA469" s="75" t="str">
        <f t="shared" si="121"/>
        <v>ok</v>
      </c>
    </row>
    <row r="470" spans="1:27" ht="50.1" customHeight="1" x14ac:dyDescent="0.2">
      <c r="A470" s="99">
        <v>467</v>
      </c>
      <c r="B470" s="100"/>
      <c r="C470" s="90"/>
      <c r="D470" s="105"/>
      <c r="E470" s="102"/>
      <c r="F470" s="103"/>
      <c r="G470" s="104"/>
      <c r="H470" s="95" t="str">
        <f t="shared" si="107"/>
        <v/>
      </c>
      <c r="I470" s="96">
        <f t="shared" si="108"/>
        <v>0</v>
      </c>
      <c r="J470" s="76" t="str">
        <f t="shared" si="109"/>
        <v/>
      </c>
      <c r="K470" s="76" t="str">
        <f t="shared" si="110"/>
        <v/>
      </c>
      <c r="L470" s="76" t="str">
        <f t="shared" si="111"/>
        <v>0.00</v>
      </c>
      <c r="P470" s="76" t="str">
        <f t="shared" si="112"/>
        <v/>
      </c>
      <c r="Q470" s="76" t="str">
        <f t="shared" si="113"/>
        <v/>
      </c>
      <c r="R470" s="76" t="str">
        <f t="shared" si="114"/>
        <v/>
      </c>
      <c r="S470" s="76" t="str">
        <f t="shared" si="115"/>
        <v/>
      </c>
      <c r="T470" s="76" t="str">
        <f t="shared" si="116"/>
        <v/>
      </c>
      <c r="U470" s="76" t="str">
        <f t="shared" si="117"/>
        <v/>
      </c>
      <c r="X470" s="76">
        <f t="shared" si="118"/>
        <v>0</v>
      </c>
      <c r="Y470" s="76">
        <f t="shared" si="119"/>
        <v>1</v>
      </c>
      <c r="Z470" s="76" t="str">
        <f t="shared" si="120"/>
        <v>ok</v>
      </c>
      <c r="AA470" s="75" t="str">
        <f t="shared" si="121"/>
        <v>ok</v>
      </c>
    </row>
    <row r="471" spans="1:27" ht="50.1" customHeight="1" x14ac:dyDescent="0.2">
      <c r="A471" s="99">
        <v>468</v>
      </c>
      <c r="B471" s="100"/>
      <c r="C471" s="90"/>
      <c r="D471" s="105"/>
      <c r="E471" s="102"/>
      <c r="F471" s="103"/>
      <c r="G471" s="104"/>
      <c r="H471" s="95" t="str">
        <f t="shared" si="107"/>
        <v/>
      </c>
      <c r="I471" s="96">
        <f t="shared" si="108"/>
        <v>0</v>
      </c>
      <c r="J471" s="76" t="str">
        <f t="shared" si="109"/>
        <v/>
      </c>
      <c r="K471" s="76" t="str">
        <f t="shared" si="110"/>
        <v/>
      </c>
      <c r="L471" s="76" t="str">
        <f t="shared" si="111"/>
        <v>0.00</v>
      </c>
      <c r="P471" s="76" t="str">
        <f t="shared" si="112"/>
        <v/>
      </c>
      <c r="Q471" s="76" t="str">
        <f t="shared" si="113"/>
        <v/>
      </c>
      <c r="R471" s="76" t="str">
        <f t="shared" si="114"/>
        <v/>
      </c>
      <c r="S471" s="76" t="str">
        <f t="shared" si="115"/>
        <v/>
      </c>
      <c r="T471" s="76" t="str">
        <f t="shared" si="116"/>
        <v/>
      </c>
      <c r="U471" s="76" t="str">
        <f t="shared" si="117"/>
        <v/>
      </c>
      <c r="X471" s="76">
        <f t="shared" si="118"/>
        <v>0</v>
      </c>
      <c r="Y471" s="76">
        <f t="shared" si="119"/>
        <v>1</v>
      </c>
      <c r="Z471" s="76" t="str">
        <f t="shared" si="120"/>
        <v>ok</v>
      </c>
      <c r="AA471" s="75" t="str">
        <f t="shared" si="121"/>
        <v>ok</v>
      </c>
    </row>
    <row r="472" spans="1:27" ht="50.1" customHeight="1" x14ac:dyDescent="0.2">
      <c r="A472" s="99">
        <v>469</v>
      </c>
      <c r="B472" s="100"/>
      <c r="C472" s="90"/>
      <c r="D472" s="105"/>
      <c r="E472" s="102"/>
      <c r="F472" s="103"/>
      <c r="G472" s="104"/>
      <c r="H472" s="95" t="str">
        <f t="shared" si="107"/>
        <v/>
      </c>
      <c r="I472" s="96">
        <f t="shared" si="108"/>
        <v>0</v>
      </c>
      <c r="J472" s="76" t="str">
        <f t="shared" si="109"/>
        <v/>
      </c>
      <c r="K472" s="76" t="str">
        <f t="shared" si="110"/>
        <v/>
      </c>
      <c r="L472" s="76" t="str">
        <f t="shared" si="111"/>
        <v>0.00</v>
      </c>
      <c r="P472" s="76" t="str">
        <f t="shared" si="112"/>
        <v/>
      </c>
      <c r="Q472" s="76" t="str">
        <f t="shared" si="113"/>
        <v/>
      </c>
      <c r="R472" s="76" t="str">
        <f t="shared" si="114"/>
        <v/>
      </c>
      <c r="S472" s="76" t="str">
        <f t="shared" si="115"/>
        <v/>
      </c>
      <c r="T472" s="76" t="str">
        <f t="shared" si="116"/>
        <v/>
      </c>
      <c r="U472" s="76" t="str">
        <f t="shared" si="117"/>
        <v/>
      </c>
      <c r="X472" s="76">
        <f t="shared" si="118"/>
        <v>0</v>
      </c>
      <c r="Y472" s="76">
        <f t="shared" si="119"/>
        <v>1</v>
      </c>
      <c r="Z472" s="76" t="str">
        <f t="shared" si="120"/>
        <v>ok</v>
      </c>
      <c r="AA472" s="75" t="str">
        <f t="shared" si="121"/>
        <v>ok</v>
      </c>
    </row>
    <row r="473" spans="1:27" ht="50.1" customHeight="1" x14ac:dyDescent="0.2">
      <c r="A473" s="99">
        <v>470</v>
      </c>
      <c r="B473" s="100"/>
      <c r="C473" s="90"/>
      <c r="D473" s="105"/>
      <c r="E473" s="102"/>
      <c r="F473" s="103"/>
      <c r="G473" s="104"/>
      <c r="H473" s="95" t="str">
        <f t="shared" si="107"/>
        <v/>
      </c>
      <c r="I473" s="96">
        <f t="shared" si="108"/>
        <v>0</v>
      </c>
      <c r="J473" s="76" t="str">
        <f t="shared" si="109"/>
        <v/>
      </c>
      <c r="K473" s="76" t="str">
        <f t="shared" si="110"/>
        <v/>
      </c>
      <c r="L473" s="76" t="str">
        <f t="shared" si="111"/>
        <v>0.00</v>
      </c>
      <c r="P473" s="76" t="str">
        <f t="shared" si="112"/>
        <v/>
      </c>
      <c r="Q473" s="76" t="str">
        <f t="shared" si="113"/>
        <v/>
      </c>
      <c r="R473" s="76" t="str">
        <f t="shared" si="114"/>
        <v/>
      </c>
      <c r="S473" s="76" t="str">
        <f t="shared" si="115"/>
        <v/>
      </c>
      <c r="T473" s="76" t="str">
        <f t="shared" si="116"/>
        <v/>
      </c>
      <c r="U473" s="76" t="str">
        <f t="shared" si="117"/>
        <v/>
      </c>
      <c r="X473" s="76">
        <f t="shared" si="118"/>
        <v>0</v>
      </c>
      <c r="Y473" s="76">
        <f t="shared" si="119"/>
        <v>1</v>
      </c>
      <c r="Z473" s="76" t="str">
        <f t="shared" si="120"/>
        <v>ok</v>
      </c>
      <c r="AA473" s="75" t="str">
        <f t="shared" si="121"/>
        <v>ok</v>
      </c>
    </row>
    <row r="474" spans="1:27" ht="50.1" customHeight="1" x14ac:dyDescent="0.2">
      <c r="A474" s="99">
        <v>471</v>
      </c>
      <c r="B474" s="100"/>
      <c r="C474" s="90"/>
      <c r="D474" s="105"/>
      <c r="E474" s="102"/>
      <c r="F474" s="103"/>
      <c r="G474" s="104"/>
      <c r="H474" s="95" t="str">
        <f t="shared" si="107"/>
        <v/>
      </c>
      <c r="I474" s="96">
        <f t="shared" si="108"/>
        <v>0</v>
      </c>
      <c r="J474" s="76" t="str">
        <f t="shared" si="109"/>
        <v/>
      </c>
      <c r="K474" s="76" t="str">
        <f t="shared" si="110"/>
        <v/>
      </c>
      <c r="L474" s="76" t="str">
        <f t="shared" si="111"/>
        <v>0.00</v>
      </c>
      <c r="P474" s="76" t="str">
        <f t="shared" si="112"/>
        <v/>
      </c>
      <c r="Q474" s="76" t="str">
        <f t="shared" si="113"/>
        <v/>
      </c>
      <c r="R474" s="76" t="str">
        <f t="shared" si="114"/>
        <v/>
      </c>
      <c r="S474" s="76" t="str">
        <f t="shared" si="115"/>
        <v/>
      </c>
      <c r="T474" s="76" t="str">
        <f t="shared" si="116"/>
        <v/>
      </c>
      <c r="U474" s="76" t="str">
        <f t="shared" si="117"/>
        <v/>
      </c>
      <c r="X474" s="76">
        <f t="shared" si="118"/>
        <v>0</v>
      </c>
      <c r="Y474" s="76">
        <f t="shared" si="119"/>
        <v>1</v>
      </c>
      <c r="Z474" s="76" t="str">
        <f t="shared" si="120"/>
        <v>ok</v>
      </c>
      <c r="AA474" s="75" t="str">
        <f t="shared" si="121"/>
        <v>ok</v>
      </c>
    </row>
    <row r="475" spans="1:27" ht="50.1" customHeight="1" x14ac:dyDescent="0.2">
      <c r="A475" s="99">
        <v>472</v>
      </c>
      <c r="B475" s="100"/>
      <c r="C475" s="90"/>
      <c r="D475" s="105"/>
      <c r="E475" s="102"/>
      <c r="F475" s="103"/>
      <c r="G475" s="104"/>
      <c r="H475" s="95" t="str">
        <f t="shared" si="107"/>
        <v/>
      </c>
      <c r="I475" s="96">
        <f t="shared" si="108"/>
        <v>0</v>
      </c>
      <c r="J475" s="76" t="str">
        <f t="shared" si="109"/>
        <v/>
      </c>
      <c r="K475" s="76" t="str">
        <f t="shared" si="110"/>
        <v/>
      </c>
      <c r="L475" s="76" t="str">
        <f t="shared" si="111"/>
        <v>0.00</v>
      </c>
      <c r="P475" s="76" t="str">
        <f t="shared" si="112"/>
        <v/>
      </c>
      <c r="Q475" s="76" t="str">
        <f t="shared" si="113"/>
        <v/>
      </c>
      <c r="R475" s="76" t="str">
        <f t="shared" si="114"/>
        <v/>
      </c>
      <c r="S475" s="76" t="str">
        <f t="shared" si="115"/>
        <v/>
      </c>
      <c r="T475" s="76" t="str">
        <f t="shared" si="116"/>
        <v/>
      </c>
      <c r="U475" s="76" t="str">
        <f t="shared" si="117"/>
        <v/>
      </c>
      <c r="X475" s="76">
        <f t="shared" si="118"/>
        <v>0</v>
      </c>
      <c r="Y475" s="76">
        <f t="shared" si="119"/>
        <v>1</v>
      </c>
      <c r="Z475" s="76" t="str">
        <f t="shared" si="120"/>
        <v>ok</v>
      </c>
      <c r="AA475" s="75" t="str">
        <f t="shared" si="121"/>
        <v>ok</v>
      </c>
    </row>
    <row r="476" spans="1:27" ht="50.1" customHeight="1" x14ac:dyDescent="0.2">
      <c r="A476" s="99">
        <v>473</v>
      </c>
      <c r="B476" s="100"/>
      <c r="C476" s="90"/>
      <c r="D476" s="105"/>
      <c r="E476" s="102"/>
      <c r="F476" s="103"/>
      <c r="G476" s="104"/>
      <c r="H476" s="95" t="str">
        <f t="shared" si="107"/>
        <v/>
      </c>
      <c r="I476" s="96">
        <f t="shared" si="108"/>
        <v>0</v>
      </c>
      <c r="J476" s="76" t="str">
        <f t="shared" si="109"/>
        <v/>
      </c>
      <c r="K476" s="76" t="str">
        <f t="shared" si="110"/>
        <v/>
      </c>
      <c r="L476" s="76" t="str">
        <f t="shared" si="111"/>
        <v>0.00</v>
      </c>
      <c r="P476" s="76" t="str">
        <f t="shared" si="112"/>
        <v/>
      </c>
      <c r="Q476" s="76" t="str">
        <f t="shared" si="113"/>
        <v/>
      </c>
      <c r="R476" s="76" t="str">
        <f t="shared" si="114"/>
        <v/>
      </c>
      <c r="S476" s="76" t="str">
        <f t="shared" si="115"/>
        <v/>
      </c>
      <c r="T476" s="76" t="str">
        <f t="shared" si="116"/>
        <v/>
      </c>
      <c r="U476" s="76" t="str">
        <f t="shared" si="117"/>
        <v/>
      </c>
      <c r="X476" s="76">
        <f t="shared" si="118"/>
        <v>0</v>
      </c>
      <c r="Y476" s="76">
        <f t="shared" si="119"/>
        <v>1</v>
      </c>
      <c r="Z476" s="76" t="str">
        <f t="shared" si="120"/>
        <v>ok</v>
      </c>
      <c r="AA476" s="75" t="str">
        <f t="shared" si="121"/>
        <v>ok</v>
      </c>
    </row>
    <row r="477" spans="1:27" ht="50.1" customHeight="1" x14ac:dyDescent="0.2">
      <c r="A477" s="99">
        <v>474</v>
      </c>
      <c r="B477" s="100"/>
      <c r="C477" s="90"/>
      <c r="D477" s="105"/>
      <c r="E477" s="102"/>
      <c r="F477" s="103"/>
      <c r="G477" s="104"/>
      <c r="H477" s="95" t="str">
        <f t="shared" si="107"/>
        <v/>
      </c>
      <c r="I477" s="96">
        <f t="shared" si="108"/>
        <v>0</v>
      </c>
      <c r="J477" s="76" t="str">
        <f t="shared" si="109"/>
        <v/>
      </c>
      <c r="K477" s="76" t="str">
        <f t="shared" si="110"/>
        <v/>
      </c>
      <c r="L477" s="76" t="str">
        <f t="shared" si="111"/>
        <v>0.00</v>
      </c>
      <c r="P477" s="76" t="str">
        <f t="shared" si="112"/>
        <v/>
      </c>
      <c r="Q477" s="76" t="str">
        <f t="shared" si="113"/>
        <v/>
      </c>
      <c r="R477" s="76" t="str">
        <f t="shared" si="114"/>
        <v/>
      </c>
      <c r="S477" s="76" t="str">
        <f t="shared" si="115"/>
        <v/>
      </c>
      <c r="T477" s="76" t="str">
        <f t="shared" si="116"/>
        <v/>
      </c>
      <c r="U477" s="76" t="str">
        <f t="shared" si="117"/>
        <v/>
      </c>
      <c r="X477" s="76">
        <f t="shared" si="118"/>
        <v>0</v>
      </c>
      <c r="Y477" s="76">
        <f t="shared" si="119"/>
        <v>1</v>
      </c>
      <c r="Z477" s="76" t="str">
        <f t="shared" si="120"/>
        <v>ok</v>
      </c>
      <c r="AA477" s="75" t="str">
        <f t="shared" si="121"/>
        <v>ok</v>
      </c>
    </row>
    <row r="478" spans="1:27" ht="50.1" customHeight="1" x14ac:dyDescent="0.2">
      <c r="A478" s="99">
        <v>475</v>
      </c>
      <c r="B478" s="100"/>
      <c r="C478" s="90"/>
      <c r="D478" s="105"/>
      <c r="E478" s="102"/>
      <c r="F478" s="103"/>
      <c r="G478" s="104"/>
      <c r="H478" s="95" t="str">
        <f t="shared" si="107"/>
        <v/>
      </c>
      <c r="I478" s="96">
        <f t="shared" si="108"/>
        <v>0</v>
      </c>
      <c r="J478" s="76" t="str">
        <f t="shared" si="109"/>
        <v/>
      </c>
      <c r="K478" s="76" t="str">
        <f t="shared" si="110"/>
        <v/>
      </c>
      <c r="L478" s="76" t="str">
        <f t="shared" si="111"/>
        <v>0.00</v>
      </c>
      <c r="P478" s="76" t="str">
        <f t="shared" si="112"/>
        <v/>
      </c>
      <c r="Q478" s="76" t="str">
        <f t="shared" si="113"/>
        <v/>
      </c>
      <c r="R478" s="76" t="str">
        <f t="shared" si="114"/>
        <v/>
      </c>
      <c r="S478" s="76" t="str">
        <f t="shared" si="115"/>
        <v/>
      </c>
      <c r="T478" s="76" t="str">
        <f t="shared" si="116"/>
        <v/>
      </c>
      <c r="U478" s="76" t="str">
        <f t="shared" si="117"/>
        <v/>
      </c>
      <c r="X478" s="76">
        <f t="shared" si="118"/>
        <v>0</v>
      </c>
      <c r="Y478" s="76">
        <f t="shared" si="119"/>
        <v>1</v>
      </c>
      <c r="Z478" s="76" t="str">
        <f t="shared" si="120"/>
        <v>ok</v>
      </c>
      <c r="AA478" s="75" t="str">
        <f t="shared" si="121"/>
        <v>ok</v>
      </c>
    </row>
    <row r="479" spans="1:27" ht="50.1" customHeight="1" x14ac:dyDescent="0.2">
      <c r="A479" s="99">
        <v>476</v>
      </c>
      <c r="B479" s="100"/>
      <c r="C479" s="90"/>
      <c r="D479" s="105"/>
      <c r="E479" s="102"/>
      <c r="F479" s="103"/>
      <c r="G479" s="104"/>
      <c r="H479" s="95" t="str">
        <f t="shared" si="107"/>
        <v/>
      </c>
      <c r="I479" s="96">
        <f t="shared" si="108"/>
        <v>0</v>
      </c>
      <c r="J479" s="76" t="str">
        <f t="shared" si="109"/>
        <v/>
      </c>
      <c r="K479" s="76" t="str">
        <f t="shared" si="110"/>
        <v/>
      </c>
      <c r="L479" s="76" t="str">
        <f t="shared" si="111"/>
        <v>0.00</v>
      </c>
      <c r="P479" s="76" t="str">
        <f t="shared" si="112"/>
        <v/>
      </c>
      <c r="Q479" s="76" t="str">
        <f t="shared" si="113"/>
        <v/>
      </c>
      <c r="R479" s="76" t="str">
        <f t="shared" si="114"/>
        <v/>
      </c>
      <c r="S479" s="76" t="str">
        <f t="shared" si="115"/>
        <v/>
      </c>
      <c r="T479" s="76" t="str">
        <f t="shared" si="116"/>
        <v/>
      </c>
      <c r="U479" s="76" t="str">
        <f t="shared" si="117"/>
        <v/>
      </c>
      <c r="X479" s="76">
        <f t="shared" si="118"/>
        <v>0</v>
      </c>
      <c r="Y479" s="76">
        <f t="shared" si="119"/>
        <v>1</v>
      </c>
      <c r="Z479" s="76" t="str">
        <f t="shared" si="120"/>
        <v>ok</v>
      </c>
      <c r="AA479" s="75" t="str">
        <f t="shared" si="121"/>
        <v>ok</v>
      </c>
    </row>
    <row r="480" spans="1:27" ht="50.1" customHeight="1" x14ac:dyDescent="0.2">
      <c r="A480" s="99">
        <v>477</v>
      </c>
      <c r="B480" s="100"/>
      <c r="C480" s="90"/>
      <c r="D480" s="105"/>
      <c r="E480" s="102"/>
      <c r="F480" s="103"/>
      <c r="G480" s="104"/>
      <c r="H480" s="95" t="str">
        <f t="shared" si="107"/>
        <v/>
      </c>
      <c r="I480" s="96">
        <f t="shared" si="108"/>
        <v>0</v>
      </c>
      <c r="J480" s="76" t="str">
        <f t="shared" si="109"/>
        <v/>
      </c>
      <c r="K480" s="76" t="str">
        <f t="shared" si="110"/>
        <v/>
      </c>
      <c r="L480" s="76" t="str">
        <f t="shared" si="111"/>
        <v>0.00</v>
      </c>
      <c r="P480" s="76" t="str">
        <f t="shared" si="112"/>
        <v/>
      </c>
      <c r="Q480" s="76" t="str">
        <f t="shared" si="113"/>
        <v/>
      </c>
      <c r="R480" s="76" t="str">
        <f t="shared" si="114"/>
        <v/>
      </c>
      <c r="S480" s="76" t="str">
        <f t="shared" si="115"/>
        <v/>
      </c>
      <c r="T480" s="76" t="str">
        <f t="shared" si="116"/>
        <v/>
      </c>
      <c r="U480" s="76" t="str">
        <f t="shared" si="117"/>
        <v/>
      </c>
      <c r="X480" s="76">
        <f t="shared" si="118"/>
        <v>0</v>
      </c>
      <c r="Y480" s="76">
        <f t="shared" si="119"/>
        <v>1</v>
      </c>
      <c r="Z480" s="76" t="str">
        <f t="shared" si="120"/>
        <v>ok</v>
      </c>
      <c r="AA480" s="75" t="str">
        <f t="shared" si="121"/>
        <v>ok</v>
      </c>
    </row>
    <row r="481" spans="1:27" ht="50.1" customHeight="1" x14ac:dyDescent="0.2">
      <c r="A481" s="99">
        <v>478</v>
      </c>
      <c r="B481" s="100"/>
      <c r="C481" s="90"/>
      <c r="D481" s="105"/>
      <c r="E481" s="102"/>
      <c r="F481" s="103"/>
      <c r="G481" s="104"/>
      <c r="H481" s="95" t="str">
        <f t="shared" si="107"/>
        <v/>
      </c>
      <c r="I481" s="96">
        <f t="shared" si="108"/>
        <v>0</v>
      </c>
      <c r="J481" s="76" t="str">
        <f t="shared" si="109"/>
        <v/>
      </c>
      <c r="K481" s="76" t="str">
        <f t="shared" si="110"/>
        <v/>
      </c>
      <c r="L481" s="76" t="str">
        <f t="shared" si="111"/>
        <v>0.00</v>
      </c>
      <c r="P481" s="76" t="str">
        <f t="shared" si="112"/>
        <v/>
      </c>
      <c r="Q481" s="76" t="str">
        <f t="shared" si="113"/>
        <v/>
      </c>
      <c r="R481" s="76" t="str">
        <f t="shared" si="114"/>
        <v/>
      </c>
      <c r="S481" s="76" t="str">
        <f t="shared" si="115"/>
        <v/>
      </c>
      <c r="T481" s="76" t="str">
        <f t="shared" si="116"/>
        <v/>
      </c>
      <c r="U481" s="76" t="str">
        <f t="shared" si="117"/>
        <v/>
      </c>
      <c r="X481" s="76">
        <f t="shared" si="118"/>
        <v>0</v>
      </c>
      <c r="Y481" s="76">
        <f t="shared" si="119"/>
        <v>1</v>
      </c>
      <c r="Z481" s="76" t="str">
        <f t="shared" si="120"/>
        <v>ok</v>
      </c>
      <c r="AA481" s="75" t="str">
        <f t="shared" si="121"/>
        <v>ok</v>
      </c>
    </row>
    <row r="482" spans="1:27" ht="50.1" customHeight="1" x14ac:dyDescent="0.2">
      <c r="A482" s="99">
        <v>479</v>
      </c>
      <c r="B482" s="100"/>
      <c r="C482" s="90"/>
      <c r="D482" s="105"/>
      <c r="E482" s="102"/>
      <c r="F482" s="103"/>
      <c r="G482" s="104"/>
      <c r="H482" s="95" t="str">
        <f t="shared" si="107"/>
        <v/>
      </c>
      <c r="I482" s="96">
        <f t="shared" si="108"/>
        <v>0</v>
      </c>
      <c r="J482" s="76" t="str">
        <f t="shared" si="109"/>
        <v/>
      </c>
      <c r="K482" s="76" t="str">
        <f t="shared" si="110"/>
        <v/>
      </c>
      <c r="L482" s="76" t="str">
        <f t="shared" si="111"/>
        <v>0.00</v>
      </c>
      <c r="P482" s="76" t="str">
        <f t="shared" si="112"/>
        <v/>
      </c>
      <c r="Q482" s="76" t="str">
        <f t="shared" si="113"/>
        <v/>
      </c>
      <c r="R482" s="76" t="str">
        <f t="shared" si="114"/>
        <v/>
      </c>
      <c r="S482" s="76" t="str">
        <f t="shared" si="115"/>
        <v/>
      </c>
      <c r="T482" s="76" t="str">
        <f t="shared" si="116"/>
        <v/>
      </c>
      <c r="U482" s="76" t="str">
        <f t="shared" si="117"/>
        <v/>
      </c>
      <c r="X482" s="76">
        <f t="shared" si="118"/>
        <v>0</v>
      </c>
      <c r="Y482" s="76">
        <f t="shared" si="119"/>
        <v>1</v>
      </c>
      <c r="Z482" s="76" t="str">
        <f t="shared" si="120"/>
        <v>ok</v>
      </c>
      <c r="AA482" s="75" t="str">
        <f t="shared" si="121"/>
        <v>ok</v>
      </c>
    </row>
    <row r="483" spans="1:27" ht="50.1" customHeight="1" x14ac:dyDescent="0.2">
      <c r="A483" s="99">
        <v>480</v>
      </c>
      <c r="B483" s="100"/>
      <c r="C483" s="90"/>
      <c r="D483" s="105"/>
      <c r="E483" s="102"/>
      <c r="F483" s="103"/>
      <c r="G483" s="104"/>
      <c r="H483" s="95" t="str">
        <f t="shared" si="107"/>
        <v/>
      </c>
      <c r="I483" s="96">
        <f t="shared" si="108"/>
        <v>0</v>
      </c>
      <c r="J483" s="76" t="str">
        <f t="shared" si="109"/>
        <v/>
      </c>
      <c r="K483" s="76" t="str">
        <f t="shared" si="110"/>
        <v/>
      </c>
      <c r="L483" s="76" t="str">
        <f t="shared" si="111"/>
        <v>0.00</v>
      </c>
      <c r="P483" s="76" t="str">
        <f t="shared" si="112"/>
        <v/>
      </c>
      <c r="Q483" s="76" t="str">
        <f t="shared" si="113"/>
        <v/>
      </c>
      <c r="R483" s="76" t="str">
        <f t="shared" si="114"/>
        <v/>
      </c>
      <c r="S483" s="76" t="str">
        <f t="shared" si="115"/>
        <v/>
      </c>
      <c r="T483" s="76" t="str">
        <f t="shared" si="116"/>
        <v/>
      </c>
      <c r="U483" s="76" t="str">
        <f t="shared" si="117"/>
        <v/>
      </c>
      <c r="X483" s="76">
        <f t="shared" si="118"/>
        <v>0</v>
      </c>
      <c r="Y483" s="76">
        <f t="shared" si="119"/>
        <v>1</v>
      </c>
      <c r="Z483" s="76" t="str">
        <f t="shared" si="120"/>
        <v>ok</v>
      </c>
      <c r="AA483" s="75" t="str">
        <f t="shared" si="121"/>
        <v>ok</v>
      </c>
    </row>
    <row r="484" spans="1:27" ht="50.1" customHeight="1" x14ac:dyDescent="0.2">
      <c r="A484" s="99">
        <v>481</v>
      </c>
      <c r="B484" s="100"/>
      <c r="C484" s="90"/>
      <c r="D484" s="105"/>
      <c r="E484" s="102"/>
      <c r="F484" s="103"/>
      <c r="G484" s="104"/>
      <c r="H484" s="95" t="str">
        <f t="shared" si="107"/>
        <v/>
      </c>
      <c r="I484" s="96">
        <f t="shared" si="108"/>
        <v>0</v>
      </c>
      <c r="J484" s="76" t="str">
        <f t="shared" si="109"/>
        <v/>
      </c>
      <c r="K484" s="76" t="str">
        <f t="shared" si="110"/>
        <v/>
      </c>
      <c r="L484" s="76" t="str">
        <f t="shared" si="111"/>
        <v>0.00</v>
      </c>
      <c r="P484" s="76" t="str">
        <f t="shared" si="112"/>
        <v/>
      </c>
      <c r="Q484" s="76" t="str">
        <f t="shared" si="113"/>
        <v/>
      </c>
      <c r="R484" s="76" t="str">
        <f t="shared" si="114"/>
        <v/>
      </c>
      <c r="S484" s="76" t="str">
        <f t="shared" si="115"/>
        <v/>
      </c>
      <c r="T484" s="76" t="str">
        <f t="shared" si="116"/>
        <v/>
      </c>
      <c r="U484" s="76" t="str">
        <f t="shared" si="117"/>
        <v/>
      </c>
      <c r="X484" s="76">
        <f t="shared" si="118"/>
        <v>0</v>
      </c>
      <c r="Y484" s="76">
        <f t="shared" si="119"/>
        <v>1</v>
      </c>
      <c r="Z484" s="76" t="str">
        <f t="shared" si="120"/>
        <v>ok</v>
      </c>
      <c r="AA484" s="75" t="str">
        <f t="shared" si="121"/>
        <v>ok</v>
      </c>
    </row>
    <row r="485" spans="1:27" ht="50.1" customHeight="1" x14ac:dyDescent="0.2">
      <c r="A485" s="99">
        <v>482</v>
      </c>
      <c r="B485" s="100"/>
      <c r="C485" s="90"/>
      <c r="D485" s="105"/>
      <c r="E485" s="102"/>
      <c r="F485" s="103"/>
      <c r="G485" s="104"/>
      <c r="H485" s="95" t="str">
        <f t="shared" si="107"/>
        <v/>
      </c>
      <c r="I485" s="96">
        <f t="shared" si="108"/>
        <v>0</v>
      </c>
      <c r="J485" s="76" t="str">
        <f t="shared" si="109"/>
        <v/>
      </c>
      <c r="K485" s="76" t="str">
        <f t="shared" si="110"/>
        <v/>
      </c>
      <c r="L485" s="76" t="str">
        <f t="shared" si="111"/>
        <v>0.00</v>
      </c>
      <c r="P485" s="76" t="str">
        <f t="shared" si="112"/>
        <v/>
      </c>
      <c r="Q485" s="76" t="str">
        <f t="shared" si="113"/>
        <v/>
      </c>
      <c r="R485" s="76" t="str">
        <f t="shared" si="114"/>
        <v/>
      </c>
      <c r="S485" s="76" t="str">
        <f t="shared" si="115"/>
        <v/>
      </c>
      <c r="T485" s="76" t="str">
        <f t="shared" si="116"/>
        <v/>
      </c>
      <c r="U485" s="76" t="str">
        <f t="shared" si="117"/>
        <v/>
      </c>
      <c r="X485" s="76">
        <f t="shared" si="118"/>
        <v>0</v>
      </c>
      <c r="Y485" s="76">
        <f t="shared" si="119"/>
        <v>1</v>
      </c>
      <c r="Z485" s="76" t="str">
        <f t="shared" si="120"/>
        <v>ok</v>
      </c>
      <c r="AA485" s="75" t="str">
        <f t="shared" si="121"/>
        <v>ok</v>
      </c>
    </row>
    <row r="486" spans="1:27" ht="50.1" customHeight="1" x14ac:dyDescent="0.2">
      <c r="A486" s="99">
        <v>483</v>
      </c>
      <c r="B486" s="100"/>
      <c r="C486" s="90"/>
      <c r="D486" s="105"/>
      <c r="E486" s="102"/>
      <c r="F486" s="103"/>
      <c r="G486" s="104"/>
      <c r="H486" s="95" t="str">
        <f t="shared" si="107"/>
        <v/>
      </c>
      <c r="I486" s="96">
        <f t="shared" si="108"/>
        <v>0</v>
      </c>
      <c r="J486" s="76" t="str">
        <f t="shared" si="109"/>
        <v/>
      </c>
      <c r="K486" s="76" t="str">
        <f t="shared" si="110"/>
        <v/>
      </c>
      <c r="L486" s="76" t="str">
        <f t="shared" si="111"/>
        <v>0.00</v>
      </c>
      <c r="P486" s="76" t="str">
        <f t="shared" si="112"/>
        <v/>
      </c>
      <c r="Q486" s="76" t="str">
        <f t="shared" si="113"/>
        <v/>
      </c>
      <c r="R486" s="76" t="str">
        <f t="shared" si="114"/>
        <v/>
      </c>
      <c r="S486" s="76" t="str">
        <f t="shared" si="115"/>
        <v/>
      </c>
      <c r="T486" s="76" t="str">
        <f t="shared" si="116"/>
        <v/>
      </c>
      <c r="U486" s="76" t="str">
        <f t="shared" si="117"/>
        <v/>
      </c>
      <c r="X486" s="76">
        <f t="shared" si="118"/>
        <v>0</v>
      </c>
      <c r="Y486" s="76">
        <f t="shared" si="119"/>
        <v>1</v>
      </c>
      <c r="Z486" s="76" t="str">
        <f t="shared" si="120"/>
        <v>ok</v>
      </c>
      <c r="AA486" s="75" t="str">
        <f t="shared" si="121"/>
        <v>ok</v>
      </c>
    </row>
    <row r="487" spans="1:27" ht="50.1" customHeight="1" x14ac:dyDescent="0.2">
      <c r="A487" s="99">
        <v>484</v>
      </c>
      <c r="B487" s="100"/>
      <c r="C487" s="90"/>
      <c r="D487" s="105"/>
      <c r="E487" s="102"/>
      <c r="F487" s="103"/>
      <c r="G487" s="104"/>
      <c r="H487" s="95" t="str">
        <f t="shared" si="107"/>
        <v/>
      </c>
      <c r="I487" s="96">
        <f t="shared" si="108"/>
        <v>0</v>
      </c>
      <c r="J487" s="76" t="str">
        <f t="shared" si="109"/>
        <v/>
      </c>
      <c r="K487" s="76" t="str">
        <f t="shared" si="110"/>
        <v/>
      </c>
      <c r="L487" s="76" t="str">
        <f t="shared" si="111"/>
        <v>0.00</v>
      </c>
      <c r="P487" s="76" t="str">
        <f t="shared" si="112"/>
        <v/>
      </c>
      <c r="Q487" s="76" t="str">
        <f t="shared" si="113"/>
        <v/>
      </c>
      <c r="R487" s="76" t="str">
        <f t="shared" si="114"/>
        <v/>
      </c>
      <c r="S487" s="76" t="str">
        <f t="shared" si="115"/>
        <v/>
      </c>
      <c r="T487" s="76" t="str">
        <f t="shared" si="116"/>
        <v/>
      </c>
      <c r="U487" s="76" t="str">
        <f t="shared" si="117"/>
        <v/>
      </c>
      <c r="X487" s="76">
        <f t="shared" si="118"/>
        <v>0</v>
      </c>
      <c r="Y487" s="76">
        <f t="shared" si="119"/>
        <v>1</v>
      </c>
      <c r="Z487" s="76" t="str">
        <f t="shared" si="120"/>
        <v>ok</v>
      </c>
      <c r="AA487" s="75" t="str">
        <f t="shared" si="121"/>
        <v>ok</v>
      </c>
    </row>
    <row r="488" spans="1:27" ht="50.1" customHeight="1" x14ac:dyDescent="0.2">
      <c r="A488" s="99">
        <v>485</v>
      </c>
      <c r="B488" s="100"/>
      <c r="C488" s="90"/>
      <c r="D488" s="105"/>
      <c r="E488" s="102"/>
      <c r="F488" s="103"/>
      <c r="G488" s="104"/>
      <c r="H488" s="95" t="str">
        <f t="shared" si="107"/>
        <v/>
      </c>
      <c r="I488" s="96">
        <f t="shared" si="108"/>
        <v>0</v>
      </c>
      <c r="J488" s="76" t="str">
        <f t="shared" si="109"/>
        <v/>
      </c>
      <c r="K488" s="76" t="str">
        <f t="shared" si="110"/>
        <v/>
      </c>
      <c r="L488" s="76" t="str">
        <f t="shared" si="111"/>
        <v>0.00</v>
      </c>
      <c r="P488" s="76" t="str">
        <f t="shared" si="112"/>
        <v/>
      </c>
      <c r="Q488" s="76" t="str">
        <f t="shared" si="113"/>
        <v/>
      </c>
      <c r="R488" s="76" t="str">
        <f t="shared" si="114"/>
        <v/>
      </c>
      <c r="S488" s="76" t="str">
        <f t="shared" si="115"/>
        <v/>
      </c>
      <c r="T488" s="76" t="str">
        <f t="shared" si="116"/>
        <v/>
      </c>
      <c r="U488" s="76" t="str">
        <f t="shared" si="117"/>
        <v/>
      </c>
      <c r="X488" s="76">
        <f t="shared" si="118"/>
        <v>0</v>
      </c>
      <c r="Y488" s="76">
        <f t="shared" si="119"/>
        <v>1</v>
      </c>
      <c r="Z488" s="76" t="str">
        <f t="shared" si="120"/>
        <v>ok</v>
      </c>
      <c r="AA488" s="75" t="str">
        <f t="shared" si="121"/>
        <v>ok</v>
      </c>
    </row>
    <row r="489" spans="1:27" ht="50.1" customHeight="1" x14ac:dyDescent="0.2">
      <c r="A489" s="99">
        <v>486</v>
      </c>
      <c r="B489" s="100"/>
      <c r="C489" s="90"/>
      <c r="D489" s="105"/>
      <c r="E489" s="102"/>
      <c r="F489" s="103"/>
      <c r="G489" s="104"/>
      <c r="H489" s="95" t="str">
        <f t="shared" si="107"/>
        <v/>
      </c>
      <c r="I489" s="96">
        <f t="shared" si="108"/>
        <v>0</v>
      </c>
      <c r="J489" s="76" t="str">
        <f t="shared" si="109"/>
        <v/>
      </c>
      <c r="K489" s="76" t="str">
        <f t="shared" si="110"/>
        <v/>
      </c>
      <c r="L489" s="76" t="str">
        <f t="shared" si="111"/>
        <v>0.00</v>
      </c>
      <c r="P489" s="76" t="str">
        <f t="shared" si="112"/>
        <v/>
      </c>
      <c r="Q489" s="76" t="str">
        <f t="shared" si="113"/>
        <v/>
      </c>
      <c r="R489" s="76" t="str">
        <f t="shared" si="114"/>
        <v/>
      </c>
      <c r="S489" s="76" t="str">
        <f t="shared" si="115"/>
        <v/>
      </c>
      <c r="T489" s="76" t="str">
        <f t="shared" si="116"/>
        <v/>
      </c>
      <c r="U489" s="76" t="str">
        <f t="shared" si="117"/>
        <v/>
      </c>
      <c r="X489" s="76">
        <f t="shared" si="118"/>
        <v>0</v>
      </c>
      <c r="Y489" s="76">
        <f t="shared" si="119"/>
        <v>1</v>
      </c>
      <c r="Z489" s="76" t="str">
        <f t="shared" si="120"/>
        <v>ok</v>
      </c>
      <c r="AA489" s="75" t="str">
        <f t="shared" si="121"/>
        <v>ok</v>
      </c>
    </row>
    <row r="490" spans="1:27" ht="50.1" customHeight="1" x14ac:dyDescent="0.2">
      <c r="A490" s="99">
        <v>487</v>
      </c>
      <c r="B490" s="100"/>
      <c r="C490" s="90"/>
      <c r="D490" s="105"/>
      <c r="E490" s="102"/>
      <c r="F490" s="103"/>
      <c r="G490" s="104"/>
      <c r="H490" s="95" t="str">
        <f t="shared" si="107"/>
        <v/>
      </c>
      <c r="I490" s="96">
        <f t="shared" si="108"/>
        <v>0</v>
      </c>
      <c r="J490" s="76" t="str">
        <f t="shared" si="109"/>
        <v/>
      </c>
      <c r="K490" s="76" t="str">
        <f t="shared" si="110"/>
        <v/>
      </c>
      <c r="L490" s="76" t="str">
        <f t="shared" si="111"/>
        <v>0.00</v>
      </c>
      <c r="P490" s="76" t="str">
        <f t="shared" si="112"/>
        <v/>
      </c>
      <c r="Q490" s="76" t="str">
        <f t="shared" si="113"/>
        <v/>
      </c>
      <c r="R490" s="76" t="str">
        <f t="shared" si="114"/>
        <v/>
      </c>
      <c r="S490" s="76" t="str">
        <f t="shared" si="115"/>
        <v/>
      </c>
      <c r="T490" s="76" t="str">
        <f t="shared" si="116"/>
        <v/>
      </c>
      <c r="U490" s="76" t="str">
        <f t="shared" si="117"/>
        <v/>
      </c>
      <c r="X490" s="76">
        <f t="shared" si="118"/>
        <v>0</v>
      </c>
      <c r="Y490" s="76">
        <f t="shared" si="119"/>
        <v>1</v>
      </c>
      <c r="Z490" s="76" t="str">
        <f t="shared" si="120"/>
        <v>ok</v>
      </c>
      <c r="AA490" s="75" t="str">
        <f t="shared" si="121"/>
        <v>ok</v>
      </c>
    </row>
    <row r="491" spans="1:27" ht="50.1" customHeight="1" x14ac:dyDescent="0.2">
      <c r="A491" s="99">
        <v>488</v>
      </c>
      <c r="B491" s="100"/>
      <c r="C491" s="90"/>
      <c r="D491" s="105"/>
      <c r="E491" s="102"/>
      <c r="F491" s="103"/>
      <c r="G491" s="104"/>
      <c r="H491" s="95" t="str">
        <f t="shared" si="107"/>
        <v/>
      </c>
      <c r="I491" s="96">
        <f t="shared" si="108"/>
        <v>0</v>
      </c>
      <c r="J491" s="76" t="str">
        <f t="shared" si="109"/>
        <v/>
      </c>
      <c r="K491" s="76" t="str">
        <f t="shared" si="110"/>
        <v/>
      </c>
      <c r="L491" s="76" t="str">
        <f t="shared" si="111"/>
        <v>0.00</v>
      </c>
      <c r="P491" s="76" t="str">
        <f t="shared" si="112"/>
        <v/>
      </c>
      <c r="Q491" s="76" t="str">
        <f t="shared" si="113"/>
        <v/>
      </c>
      <c r="R491" s="76" t="str">
        <f t="shared" si="114"/>
        <v/>
      </c>
      <c r="S491" s="76" t="str">
        <f t="shared" si="115"/>
        <v/>
      </c>
      <c r="T491" s="76" t="str">
        <f t="shared" si="116"/>
        <v/>
      </c>
      <c r="U491" s="76" t="str">
        <f t="shared" si="117"/>
        <v/>
      </c>
      <c r="X491" s="76">
        <f t="shared" si="118"/>
        <v>0</v>
      </c>
      <c r="Y491" s="76">
        <f t="shared" si="119"/>
        <v>1</v>
      </c>
      <c r="Z491" s="76" t="str">
        <f t="shared" si="120"/>
        <v>ok</v>
      </c>
      <c r="AA491" s="75" t="str">
        <f t="shared" si="121"/>
        <v>ok</v>
      </c>
    </row>
    <row r="492" spans="1:27" ht="50.1" customHeight="1" x14ac:dyDescent="0.2">
      <c r="A492" s="99">
        <v>489</v>
      </c>
      <c r="B492" s="100"/>
      <c r="C492" s="90"/>
      <c r="D492" s="105"/>
      <c r="E492" s="102"/>
      <c r="F492" s="103"/>
      <c r="G492" s="104"/>
      <c r="H492" s="95" t="str">
        <f t="shared" si="107"/>
        <v/>
      </c>
      <c r="I492" s="96">
        <f t="shared" si="108"/>
        <v>0</v>
      </c>
      <c r="J492" s="76" t="str">
        <f t="shared" si="109"/>
        <v/>
      </c>
      <c r="K492" s="76" t="str">
        <f t="shared" si="110"/>
        <v/>
      </c>
      <c r="L492" s="76" t="str">
        <f t="shared" si="111"/>
        <v>0.00</v>
      </c>
      <c r="P492" s="76" t="str">
        <f t="shared" si="112"/>
        <v/>
      </c>
      <c r="Q492" s="76" t="str">
        <f t="shared" si="113"/>
        <v/>
      </c>
      <c r="R492" s="76" t="str">
        <f t="shared" si="114"/>
        <v/>
      </c>
      <c r="S492" s="76" t="str">
        <f t="shared" si="115"/>
        <v/>
      </c>
      <c r="T492" s="76" t="str">
        <f t="shared" si="116"/>
        <v/>
      </c>
      <c r="U492" s="76" t="str">
        <f t="shared" si="117"/>
        <v/>
      </c>
      <c r="X492" s="76">
        <f t="shared" si="118"/>
        <v>0</v>
      </c>
      <c r="Y492" s="76">
        <f t="shared" si="119"/>
        <v>1</v>
      </c>
      <c r="Z492" s="76" t="str">
        <f t="shared" si="120"/>
        <v>ok</v>
      </c>
      <c r="AA492" s="75" t="str">
        <f t="shared" si="121"/>
        <v>ok</v>
      </c>
    </row>
    <row r="493" spans="1:27" ht="50.1" customHeight="1" x14ac:dyDescent="0.2">
      <c r="A493" s="99">
        <v>490</v>
      </c>
      <c r="B493" s="100"/>
      <c r="C493" s="90"/>
      <c r="D493" s="105"/>
      <c r="E493" s="102"/>
      <c r="F493" s="103"/>
      <c r="G493" s="104"/>
      <c r="H493" s="95" t="str">
        <f t="shared" si="107"/>
        <v/>
      </c>
      <c r="I493" s="96">
        <f t="shared" si="108"/>
        <v>0</v>
      </c>
      <c r="J493" s="76" t="str">
        <f t="shared" si="109"/>
        <v/>
      </c>
      <c r="K493" s="76" t="str">
        <f t="shared" si="110"/>
        <v/>
      </c>
      <c r="L493" s="76" t="str">
        <f t="shared" si="111"/>
        <v>0.00</v>
      </c>
      <c r="P493" s="76" t="str">
        <f t="shared" si="112"/>
        <v/>
      </c>
      <c r="Q493" s="76" t="str">
        <f t="shared" si="113"/>
        <v/>
      </c>
      <c r="R493" s="76" t="str">
        <f t="shared" si="114"/>
        <v/>
      </c>
      <c r="S493" s="76" t="str">
        <f t="shared" si="115"/>
        <v/>
      </c>
      <c r="T493" s="76" t="str">
        <f t="shared" si="116"/>
        <v/>
      </c>
      <c r="U493" s="76" t="str">
        <f t="shared" si="117"/>
        <v/>
      </c>
      <c r="X493" s="76">
        <f t="shared" si="118"/>
        <v>0</v>
      </c>
      <c r="Y493" s="76">
        <f t="shared" si="119"/>
        <v>1</v>
      </c>
      <c r="Z493" s="76" t="str">
        <f t="shared" si="120"/>
        <v>ok</v>
      </c>
      <c r="AA493" s="75" t="str">
        <f t="shared" si="121"/>
        <v>ok</v>
      </c>
    </row>
    <row r="494" spans="1:27" ht="50.1" customHeight="1" x14ac:dyDescent="0.2">
      <c r="A494" s="99">
        <v>491</v>
      </c>
      <c r="B494" s="100"/>
      <c r="C494" s="90"/>
      <c r="D494" s="105"/>
      <c r="E494" s="102"/>
      <c r="F494" s="103"/>
      <c r="G494" s="104"/>
      <c r="H494" s="95" t="str">
        <f t="shared" si="107"/>
        <v/>
      </c>
      <c r="I494" s="96">
        <f t="shared" si="108"/>
        <v>0</v>
      </c>
      <c r="J494" s="76" t="str">
        <f t="shared" si="109"/>
        <v/>
      </c>
      <c r="K494" s="76" t="str">
        <f t="shared" si="110"/>
        <v/>
      </c>
      <c r="L494" s="76" t="str">
        <f t="shared" si="111"/>
        <v>0.00</v>
      </c>
      <c r="P494" s="76" t="str">
        <f t="shared" si="112"/>
        <v/>
      </c>
      <c r="Q494" s="76" t="str">
        <f t="shared" si="113"/>
        <v/>
      </c>
      <c r="R494" s="76" t="str">
        <f t="shared" si="114"/>
        <v/>
      </c>
      <c r="S494" s="76" t="str">
        <f t="shared" si="115"/>
        <v/>
      </c>
      <c r="T494" s="76" t="str">
        <f t="shared" si="116"/>
        <v/>
      </c>
      <c r="U494" s="76" t="str">
        <f t="shared" si="117"/>
        <v/>
      </c>
      <c r="X494" s="76">
        <f t="shared" si="118"/>
        <v>0</v>
      </c>
      <c r="Y494" s="76">
        <f t="shared" si="119"/>
        <v>1</v>
      </c>
      <c r="Z494" s="76" t="str">
        <f t="shared" si="120"/>
        <v>ok</v>
      </c>
      <c r="AA494" s="75" t="str">
        <f t="shared" si="121"/>
        <v>ok</v>
      </c>
    </row>
    <row r="495" spans="1:27" ht="50.1" customHeight="1" x14ac:dyDescent="0.2">
      <c r="A495" s="99">
        <v>492</v>
      </c>
      <c r="B495" s="100"/>
      <c r="C495" s="90"/>
      <c r="D495" s="105"/>
      <c r="E495" s="102"/>
      <c r="F495" s="103"/>
      <c r="G495" s="104"/>
      <c r="H495" s="95" t="str">
        <f t="shared" si="107"/>
        <v/>
      </c>
      <c r="I495" s="96">
        <f t="shared" si="108"/>
        <v>0</v>
      </c>
      <c r="J495" s="76" t="str">
        <f t="shared" si="109"/>
        <v/>
      </c>
      <c r="K495" s="76" t="str">
        <f t="shared" si="110"/>
        <v/>
      </c>
      <c r="L495" s="76" t="str">
        <f t="shared" si="111"/>
        <v>0.00</v>
      </c>
      <c r="P495" s="76" t="str">
        <f t="shared" si="112"/>
        <v/>
      </c>
      <c r="Q495" s="76" t="str">
        <f t="shared" si="113"/>
        <v/>
      </c>
      <c r="R495" s="76" t="str">
        <f t="shared" si="114"/>
        <v/>
      </c>
      <c r="S495" s="76" t="str">
        <f t="shared" si="115"/>
        <v/>
      </c>
      <c r="T495" s="76" t="str">
        <f t="shared" si="116"/>
        <v/>
      </c>
      <c r="U495" s="76" t="str">
        <f t="shared" si="117"/>
        <v/>
      </c>
      <c r="X495" s="76">
        <f t="shared" si="118"/>
        <v>0</v>
      </c>
      <c r="Y495" s="76">
        <f t="shared" si="119"/>
        <v>1</v>
      </c>
      <c r="Z495" s="76" t="str">
        <f t="shared" si="120"/>
        <v>ok</v>
      </c>
      <c r="AA495" s="75" t="str">
        <f t="shared" si="121"/>
        <v>ok</v>
      </c>
    </row>
    <row r="496" spans="1:27" ht="50.1" customHeight="1" x14ac:dyDescent="0.2">
      <c r="A496" s="99">
        <v>493</v>
      </c>
      <c r="B496" s="100"/>
      <c r="C496" s="90"/>
      <c r="D496" s="105"/>
      <c r="E496" s="102"/>
      <c r="F496" s="103"/>
      <c r="G496" s="104"/>
      <c r="H496" s="95" t="str">
        <f t="shared" si="107"/>
        <v/>
      </c>
      <c r="I496" s="96">
        <f t="shared" si="108"/>
        <v>0</v>
      </c>
      <c r="J496" s="76" t="str">
        <f t="shared" si="109"/>
        <v/>
      </c>
      <c r="K496" s="76" t="str">
        <f t="shared" si="110"/>
        <v/>
      </c>
      <c r="L496" s="76" t="str">
        <f t="shared" si="111"/>
        <v>0.00</v>
      </c>
      <c r="P496" s="76" t="str">
        <f t="shared" si="112"/>
        <v/>
      </c>
      <c r="Q496" s="76" t="str">
        <f t="shared" si="113"/>
        <v/>
      </c>
      <c r="R496" s="76" t="str">
        <f t="shared" si="114"/>
        <v/>
      </c>
      <c r="S496" s="76" t="str">
        <f t="shared" si="115"/>
        <v/>
      </c>
      <c r="T496" s="76" t="str">
        <f t="shared" si="116"/>
        <v/>
      </c>
      <c r="U496" s="76" t="str">
        <f t="shared" si="117"/>
        <v/>
      </c>
      <c r="X496" s="76">
        <f t="shared" si="118"/>
        <v>0</v>
      </c>
      <c r="Y496" s="76">
        <f t="shared" si="119"/>
        <v>1</v>
      </c>
      <c r="Z496" s="76" t="str">
        <f t="shared" si="120"/>
        <v>ok</v>
      </c>
      <c r="AA496" s="75" t="str">
        <f t="shared" si="121"/>
        <v>ok</v>
      </c>
    </row>
    <row r="497" spans="1:27" ht="50.1" customHeight="1" x14ac:dyDescent="0.2">
      <c r="A497" s="99">
        <v>494</v>
      </c>
      <c r="B497" s="100"/>
      <c r="C497" s="90"/>
      <c r="D497" s="105"/>
      <c r="E497" s="102"/>
      <c r="F497" s="103"/>
      <c r="G497" s="104"/>
      <c r="H497" s="95" t="str">
        <f t="shared" si="107"/>
        <v/>
      </c>
      <c r="I497" s="96">
        <f t="shared" si="108"/>
        <v>0</v>
      </c>
      <c r="J497" s="76" t="str">
        <f t="shared" si="109"/>
        <v/>
      </c>
      <c r="K497" s="76" t="str">
        <f t="shared" si="110"/>
        <v/>
      </c>
      <c r="L497" s="76" t="str">
        <f t="shared" si="111"/>
        <v>0.00</v>
      </c>
      <c r="P497" s="76" t="str">
        <f t="shared" si="112"/>
        <v/>
      </c>
      <c r="Q497" s="76" t="str">
        <f t="shared" si="113"/>
        <v/>
      </c>
      <c r="R497" s="76" t="str">
        <f t="shared" si="114"/>
        <v/>
      </c>
      <c r="S497" s="76" t="str">
        <f t="shared" si="115"/>
        <v/>
      </c>
      <c r="T497" s="76" t="str">
        <f t="shared" si="116"/>
        <v/>
      </c>
      <c r="U497" s="76" t="str">
        <f t="shared" si="117"/>
        <v/>
      </c>
      <c r="X497" s="76">
        <f t="shared" si="118"/>
        <v>0</v>
      </c>
      <c r="Y497" s="76">
        <f t="shared" si="119"/>
        <v>1</v>
      </c>
      <c r="Z497" s="76" t="str">
        <f t="shared" si="120"/>
        <v>ok</v>
      </c>
      <c r="AA497" s="75" t="str">
        <f t="shared" si="121"/>
        <v>ok</v>
      </c>
    </row>
    <row r="498" spans="1:27" ht="50.1" customHeight="1" x14ac:dyDescent="0.2">
      <c r="A498" s="99">
        <v>495</v>
      </c>
      <c r="B498" s="100"/>
      <c r="C498" s="90"/>
      <c r="D498" s="105"/>
      <c r="E498" s="102"/>
      <c r="F498" s="103"/>
      <c r="G498" s="104"/>
      <c r="H498" s="95" t="str">
        <f t="shared" si="107"/>
        <v/>
      </c>
      <c r="I498" s="96">
        <f t="shared" si="108"/>
        <v>0</v>
      </c>
      <c r="J498" s="76" t="str">
        <f t="shared" si="109"/>
        <v/>
      </c>
      <c r="K498" s="76" t="str">
        <f t="shared" si="110"/>
        <v/>
      </c>
      <c r="L498" s="76" t="str">
        <f t="shared" si="111"/>
        <v>0.00</v>
      </c>
      <c r="P498" s="76" t="str">
        <f t="shared" si="112"/>
        <v/>
      </c>
      <c r="Q498" s="76" t="str">
        <f t="shared" si="113"/>
        <v/>
      </c>
      <c r="R498" s="76" t="str">
        <f t="shared" si="114"/>
        <v/>
      </c>
      <c r="S498" s="76" t="str">
        <f t="shared" si="115"/>
        <v/>
      </c>
      <c r="T498" s="76" t="str">
        <f t="shared" si="116"/>
        <v/>
      </c>
      <c r="U498" s="76" t="str">
        <f t="shared" si="117"/>
        <v/>
      </c>
      <c r="X498" s="76">
        <f t="shared" si="118"/>
        <v>0</v>
      </c>
      <c r="Y498" s="76">
        <f t="shared" si="119"/>
        <v>1</v>
      </c>
      <c r="Z498" s="76" t="str">
        <f t="shared" si="120"/>
        <v>ok</v>
      </c>
      <c r="AA498" s="75" t="str">
        <f t="shared" si="121"/>
        <v>ok</v>
      </c>
    </row>
    <row r="499" spans="1:27" ht="50.1" customHeight="1" x14ac:dyDescent="0.2">
      <c r="A499" s="99">
        <v>496</v>
      </c>
      <c r="B499" s="100"/>
      <c r="C499" s="90"/>
      <c r="D499" s="105"/>
      <c r="E499" s="102"/>
      <c r="F499" s="103"/>
      <c r="G499" s="104"/>
      <c r="H499" s="95" t="str">
        <f t="shared" si="107"/>
        <v/>
      </c>
      <c r="I499" s="96">
        <f t="shared" si="108"/>
        <v>0</v>
      </c>
      <c r="J499" s="76" t="str">
        <f t="shared" si="109"/>
        <v/>
      </c>
      <c r="K499" s="76" t="str">
        <f t="shared" si="110"/>
        <v/>
      </c>
      <c r="L499" s="76" t="str">
        <f t="shared" si="111"/>
        <v>0.00</v>
      </c>
      <c r="P499" s="76" t="str">
        <f t="shared" si="112"/>
        <v/>
      </c>
      <c r="Q499" s="76" t="str">
        <f t="shared" si="113"/>
        <v/>
      </c>
      <c r="R499" s="76" t="str">
        <f t="shared" si="114"/>
        <v/>
      </c>
      <c r="S499" s="76" t="str">
        <f t="shared" si="115"/>
        <v/>
      </c>
      <c r="T499" s="76" t="str">
        <f t="shared" si="116"/>
        <v/>
      </c>
      <c r="U499" s="76" t="str">
        <f t="shared" si="117"/>
        <v/>
      </c>
      <c r="X499" s="76">
        <f t="shared" si="118"/>
        <v>0</v>
      </c>
      <c r="Y499" s="76">
        <f t="shared" si="119"/>
        <v>1</v>
      </c>
      <c r="Z499" s="76" t="str">
        <f t="shared" si="120"/>
        <v>ok</v>
      </c>
      <c r="AA499" s="75" t="str">
        <f t="shared" si="121"/>
        <v>ok</v>
      </c>
    </row>
    <row r="500" spans="1:27" ht="50.1" customHeight="1" x14ac:dyDescent="0.2">
      <c r="A500" s="99">
        <v>497</v>
      </c>
      <c r="B500" s="100"/>
      <c r="C500" s="90"/>
      <c r="D500" s="105"/>
      <c r="E500" s="102"/>
      <c r="F500" s="103"/>
      <c r="G500" s="104"/>
      <c r="H500" s="95" t="str">
        <f t="shared" si="107"/>
        <v/>
      </c>
      <c r="I500" s="96">
        <f t="shared" si="108"/>
        <v>0</v>
      </c>
      <c r="J500" s="76" t="str">
        <f t="shared" si="109"/>
        <v/>
      </c>
      <c r="K500" s="76" t="str">
        <f t="shared" si="110"/>
        <v/>
      </c>
      <c r="L500" s="76" t="str">
        <f t="shared" si="111"/>
        <v>0.00</v>
      </c>
      <c r="P500" s="76" t="str">
        <f t="shared" si="112"/>
        <v/>
      </c>
      <c r="Q500" s="76" t="str">
        <f t="shared" si="113"/>
        <v/>
      </c>
      <c r="R500" s="76" t="str">
        <f t="shared" si="114"/>
        <v/>
      </c>
      <c r="S500" s="76" t="str">
        <f t="shared" si="115"/>
        <v/>
      </c>
      <c r="T500" s="76" t="str">
        <f t="shared" si="116"/>
        <v/>
      </c>
      <c r="U500" s="76" t="str">
        <f t="shared" si="117"/>
        <v/>
      </c>
      <c r="X500" s="76">
        <f t="shared" si="118"/>
        <v>0</v>
      </c>
      <c r="Y500" s="76">
        <f t="shared" si="119"/>
        <v>1</v>
      </c>
      <c r="Z500" s="76" t="str">
        <f t="shared" si="120"/>
        <v>ok</v>
      </c>
      <c r="AA500" s="75" t="str">
        <f t="shared" si="121"/>
        <v>ok</v>
      </c>
    </row>
    <row r="501" spans="1:27" ht="50.1" customHeight="1" x14ac:dyDescent="0.2">
      <c r="A501" s="99">
        <v>498</v>
      </c>
      <c r="B501" s="100"/>
      <c r="C501" s="90"/>
      <c r="D501" s="105"/>
      <c r="E501" s="102"/>
      <c r="F501" s="103"/>
      <c r="G501" s="104"/>
      <c r="H501" s="95" t="str">
        <f t="shared" si="107"/>
        <v/>
      </c>
      <c r="I501" s="96">
        <f t="shared" si="108"/>
        <v>0</v>
      </c>
      <c r="J501" s="76" t="str">
        <f t="shared" si="109"/>
        <v/>
      </c>
      <c r="K501" s="76" t="str">
        <f t="shared" si="110"/>
        <v/>
      </c>
      <c r="L501" s="76" t="str">
        <f t="shared" si="111"/>
        <v>0.00</v>
      </c>
      <c r="P501" s="76" t="str">
        <f t="shared" si="112"/>
        <v/>
      </c>
      <c r="Q501" s="76" t="str">
        <f t="shared" si="113"/>
        <v/>
      </c>
      <c r="R501" s="76" t="str">
        <f t="shared" si="114"/>
        <v/>
      </c>
      <c r="S501" s="76" t="str">
        <f t="shared" si="115"/>
        <v/>
      </c>
      <c r="T501" s="76" t="str">
        <f t="shared" si="116"/>
        <v/>
      </c>
      <c r="U501" s="76" t="str">
        <f t="shared" si="117"/>
        <v/>
      </c>
      <c r="X501" s="76">
        <f t="shared" si="118"/>
        <v>0</v>
      </c>
      <c r="Y501" s="76">
        <f t="shared" si="119"/>
        <v>1</v>
      </c>
      <c r="Z501" s="76" t="str">
        <f t="shared" si="120"/>
        <v>ok</v>
      </c>
      <c r="AA501" s="75" t="str">
        <f t="shared" si="121"/>
        <v>ok</v>
      </c>
    </row>
    <row r="502" spans="1:27" ht="50.1" customHeight="1" thickBot="1" x14ac:dyDescent="0.25">
      <c r="A502" s="106">
        <v>499</v>
      </c>
      <c r="B502" s="100"/>
      <c r="C502" s="90"/>
      <c r="D502" s="107"/>
      <c r="E502" s="108"/>
      <c r="F502" s="109"/>
      <c r="G502" s="110"/>
      <c r="H502" s="95" t="str">
        <f t="shared" si="107"/>
        <v/>
      </c>
      <c r="I502" s="96">
        <f t="shared" si="108"/>
        <v>0</v>
      </c>
      <c r="J502" s="76" t="str">
        <f t="shared" si="109"/>
        <v/>
      </c>
      <c r="K502" s="76" t="str">
        <f t="shared" si="110"/>
        <v/>
      </c>
      <c r="L502" s="76" t="str">
        <f t="shared" si="111"/>
        <v>0.00</v>
      </c>
      <c r="P502" s="76" t="str">
        <f t="shared" si="112"/>
        <v/>
      </c>
      <c r="Q502" s="76" t="str">
        <f t="shared" si="113"/>
        <v/>
      </c>
      <c r="R502" s="76" t="str">
        <f t="shared" si="114"/>
        <v/>
      </c>
      <c r="S502" s="76" t="str">
        <f t="shared" si="115"/>
        <v/>
      </c>
      <c r="T502" s="76" t="str">
        <f t="shared" si="116"/>
        <v/>
      </c>
      <c r="U502" s="76" t="str">
        <f t="shared" si="117"/>
        <v/>
      </c>
      <c r="X502" s="76">
        <f t="shared" si="118"/>
        <v>0</v>
      </c>
      <c r="Y502" s="76">
        <f t="shared" si="119"/>
        <v>1</v>
      </c>
      <c r="Z502" s="76" t="str">
        <f t="shared" si="120"/>
        <v>ok</v>
      </c>
      <c r="AA502" s="75" t="str">
        <f t="shared" si="121"/>
        <v>ok</v>
      </c>
    </row>
    <row r="503" spans="1:27" ht="13.5" thickTop="1" x14ac:dyDescent="0.2">
      <c r="G503" s="112">
        <f>SUM(G4:G502)</f>
        <v>0</v>
      </c>
    </row>
  </sheetData>
  <sheetProtection password="9948" sheet="1" selectLockedCells="1"/>
  <mergeCells count="3">
    <mergeCell ref="A1:B1"/>
    <mergeCell ref="C1:E1"/>
    <mergeCell ref="A2:B2"/>
  </mergeCells>
  <conditionalFormatting sqref="C4:C502">
    <cfRule type="cellIs" dxfId="2" priority="1" stopIfTrue="1" operator="equal">
      <formula>Z4</formula>
    </cfRule>
    <cfRule type="cellIs" dxfId="1" priority="2" stopIfTrue="1" operator="equal">
      <formula>Y4</formula>
    </cfRule>
  </conditionalFormatting>
  <dataValidations count="4">
    <dataValidation type="list" allowBlank="1" showInputMessage="1" showErrorMessage="1" errorTitle="Грешка!" error="Дейност се избира от падащото меню." prompt="Изберете дейност от падащото меню." sqref="C4:C502 IY4:IY502 SU4:SU502 ACQ4:ACQ502 AMM4:AMM502 AWI4:AWI502 BGE4:BGE502 BQA4:BQA502 BZW4:BZW502 CJS4:CJS502 CTO4:CTO502 DDK4:DDK502 DNG4:DNG502 DXC4:DXC502 EGY4:EGY502 EQU4:EQU502 FAQ4:FAQ502 FKM4:FKM502 FUI4:FUI502 GEE4:GEE502 GOA4:GOA502 GXW4:GXW502 HHS4:HHS502 HRO4:HRO502 IBK4:IBK502 ILG4:ILG502 IVC4:IVC502 JEY4:JEY502 JOU4:JOU502 JYQ4:JYQ502 KIM4:KIM502 KSI4:KSI502 LCE4:LCE502 LMA4:LMA502 LVW4:LVW502 MFS4:MFS502 MPO4:MPO502 MZK4:MZK502 NJG4:NJG502 NTC4:NTC502 OCY4:OCY502 OMU4:OMU502 OWQ4:OWQ502 PGM4:PGM502 PQI4:PQI502 QAE4:QAE502 QKA4:QKA502 QTW4:QTW502 RDS4:RDS502 RNO4:RNO502 RXK4:RXK502 SHG4:SHG502 SRC4:SRC502 TAY4:TAY502 TKU4:TKU502 TUQ4:TUQ502 UEM4:UEM502 UOI4:UOI502 UYE4:UYE502 VIA4:VIA502 VRW4:VRW502 WBS4:WBS502 WLO4:WLO502 WVK4:WVK502 C65540:C66038 IY65540:IY66038 SU65540:SU66038 ACQ65540:ACQ66038 AMM65540:AMM66038 AWI65540:AWI66038 BGE65540:BGE66038 BQA65540:BQA66038 BZW65540:BZW66038 CJS65540:CJS66038 CTO65540:CTO66038 DDK65540:DDK66038 DNG65540:DNG66038 DXC65540:DXC66038 EGY65540:EGY66038 EQU65540:EQU66038 FAQ65540:FAQ66038 FKM65540:FKM66038 FUI65540:FUI66038 GEE65540:GEE66038 GOA65540:GOA66038 GXW65540:GXW66038 HHS65540:HHS66038 HRO65540:HRO66038 IBK65540:IBK66038 ILG65540:ILG66038 IVC65540:IVC66038 JEY65540:JEY66038 JOU65540:JOU66038 JYQ65540:JYQ66038 KIM65540:KIM66038 KSI65540:KSI66038 LCE65540:LCE66038 LMA65540:LMA66038 LVW65540:LVW66038 MFS65540:MFS66038 MPO65540:MPO66038 MZK65540:MZK66038 NJG65540:NJG66038 NTC65540:NTC66038 OCY65540:OCY66038 OMU65540:OMU66038 OWQ65540:OWQ66038 PGM65540:PGM66038 PQI65540:PQI66038 QAE65540:QAE66038 QKA65540:QKA66038 QTW65540:QTW66038 RDS65540:RDS66038 RNO65540:RNO66038 RXK65540:RXK66038 SHG65540:SHG66038 SRC65540:SRC66038 TAY65540:TAY66038 TKU65540:TKU66038 TUQ65540:TUQ66038 UEM65540:UEM66038 UOI65540:UOI66038 UYE65540:UYE66038 VIA65540:VIA66038 VRW65540:VRW66038 WBS65540:WBS66038 WLO65540:WLO66038 WVK65540:WVK66038 C131076:C131574 IY131076:IY131574 SU131076:SU131574 ACQ131076:ACQ131574 AMM131076:AMM131574 AWI131076:AWI131574 BGE131076:BGE131574 BQA131076:BQA131574 BZW131076:BZW131574 CJS131076:CJS131574 CTO131076:CTO131574 DDK131076:DDK131574 DNG131076:DNG131574 DXC131076:DXC131574 EGY131076:EGY131574 EQU131076:EQU131574 FAQ131076:FAQ131574 FKM131076:FKM131574 FUI131076:FUI131574 GEE131076:GEE131574 GOA131076:GOA131574 GXW131076:GXW131574 HHS131076:HHS131574 HRO131076:HRO131574 IBK131076:IBK131574 ILG131076:ILG131574 IVC131076:IVC131574 JEY131076:JEY131574 JOU131076:JOU131574 JYQ131076:JYQ131574 KIM131076:KIM131574 KSI131076:KSI131574 LCE131076:LCE131574 LMA131076:LMA131574 LVW131076:LVW131574 MFS131076:MFS131574 MPO131076:MPO131574 MZK131076:MZK131574 NJG131076:NJG131574 NTC131076:NTC131574 OCY131076:OCY131574 OMU131076:OMU131574 OWQ131076:OWQ131574 PGM131076:PGM131574 PQI131076:PQI131574 QAE131076:QAE131574 QKA131076:QKA131574 QTW131076:QTW131574 RDS131076:RDS131574 RNO131076:RNO131574 RXK131076:RXK131574 SHG131076:SHG131574 SRC131076:SRC131574 TAY131076:TAY131574 TKU131076:TKU131574 TUQ131076:TUQ131574 UEM131076:UEM131574 UOI131076:UOI131574 UYE131076:UYE131574 VIA131076:VIA131574 VRW131076:VRW131574 WBS131076:WBS131574 WLO131076:WLO131574 WVK131076:WVK131574 C196612:C197110 IY196612:IY197110 SU196612:SU197110 ACQ196612:ACQ197110 AMM196612:AMM197110 AWI196612:AWI197110 BGE196612:BGE197110 BQA196612:BQA197110 BZW196612:BZW197110 CJS196612:CJS197110 CTO196612:CTO197110 DDK196612:DDK197110 DNG196612:DNG197110 DXC196612:DXC197110 EGY196612:EGY197110 EQU196612:EQU197110 FAQ196612:FAQ197110 FKM196612:FKM197110 FUI196612:FUI197110 GEE196612:GEE197110 GOA196612:GOA197110 GXW196612:GXW197110 HHS196612:HHS197110 HRO196612:HRO197110 IBK196612:IBK197110 ILG196612:ILG197110 IVC196612:IVC197110 JEY196612:JEY197110 JOU196612:JOU197110 JYQ196612:JYQ197110 KIM196612:KIM197110 KSI196612:KSI197110 LCE196612:LCE197110 LMA196612:LMA197110 LVW196612:LVW197110 MFS196612:MFS197110 MPO196612:MPO197110 MZK196612:MZK197110 NJG196612:NJG197110 NTC196612:NTC197110 OCY196612:OCY197110 OMU196612:OMU197110 OWQ196612:OWQ197110 PGM196612:PGM197110 PQI196612:PQI197110 QAE196612:QAE197110 QKA196612:QKA197110 QTW196612:QTW197110 RDS196612:RDS197110 RNO196612:RNO197110 RXK196612:RXK197110 SHG196612:SHG197110 SRC196612:SRC197110 TAY196612:TAY197110 TKU196612:TKU197110 TUQ196612:TUQ197110 UEM196612:UEM197110 UOI196612:UOI197110 UYE196612:UYE197110 VIA196612:VIA197110 VRW196612:VRW197110 WBS196612:WBS197110 WLO196612:WLO197110 WVK196612:WVK197110 C262148:C262646 IY262148:IY262646 SU262148:SU262646 ACQ262148:ACQ262646 AMM262148:AMM262646 AWI262148:AWI262646 BGE262148:BGE262646 BQA262148:BQA262646 BZW262148:BZW262646 CJS262148:CJS262646 CTO262148:CTO262646 DDK262148:DDK262646 DNG262148:DNG262646 DXC262148:DXC262646 EGY262148:EGY262646 EQU262148:EQU262646 FAQ262148:FAQ262646 FKM262148:FKM262646 FUI262148:FUI262646 GEE262148:GEE262646 GOA262148:GOA262646 GXW262148:GXW262646 HHS262148:HHS262646 HRO262148:HRO262646 IBK262148:IBK262646 ILG262148:ILG262646 IVC262148:IVC262646 JEY262148:JEY262646 JOU262148:JOU262646 JYQ262148:JYQ262646 KIM262148:KIM262646 KSI262148:KSI262646 LCE262148:LCE262646 LMA262148:LMA262646 LVW262148:LVW262646 MFS262148:MFS262646 MPO262148:MPO262646 MZK262148:MZK262646 NJG262148:NJG262646 NTC262148:NTC262646 OCY262148:OCY262646 OMU262148:OMU262646 OWQ262148:OWQ262646 PGM262148:PGM262646 PQI262148:PQI262646 QAE262148:QAE262646 QKA262148:QKA262646 QTW262148:QTW262646 RDS262148:RDS262646 RNO262148:RNO262646 RXK262148:RXK262646 SHG262148:SHG262646 SRC262148:SRC262646 TAY262148:TAY262646 TKU262148:TKU262646 TUQ262148:TUQ262646 UEM262148:UEM262646 UOI262148:UOI262646 UYE262148:UYE262646 VIA262148:VIA262646 VRW262148:VRW262646 WBS262148:WBS262646 WLO262148:WLO262646 WVK262148:WVK262646 C327684:C328182 IY327684:IY328182 SU327684:SU328182 ACQ327684:ACQ328182 AMM327684:AMM328182 AWI327684:AWI328182 BGE327684:BGE328182 BQA327684:BQA328182 BZW327684:BZW328182 CJS327684:CJS328182 CTO327684:CTO328182 DDK327684:DDK328182 DNG327684:DNG328182 DXC327684:DXC328182 EGY327684:EGY328182 EQU327684:EQU328182 FAQ327684:FAQ328182 FKM327684:FKM328182 FUI327684:FUI328182 GEE327684:GEE328182 GOA327684:GOA328182 GXW327684:GXW328182 HHS327684:HHS328182 HRO327684:HRO328182 IBK327684:IBK328182 ILG327684:ILG328182 IVC327684:IVC328182 JEY327684:JEY328182 JOU327684:JOU328182 JYQ327684:JYQ328182 KIM327684:KIM328182 KSI327684:KSI328182 LCE327684:LCE328182 LMA327684:LMA328182 LVW327684:LVW328182 MFS327684:MFS328182 MPO327684:MPO328182 MZK327684:MZK328182 NJG327684:NJG328182 NTC327684:NTC328182 OCY327684:OCY328182 OMU327684:OMU328182 OWQ327684:OWQ328182 PGM327684:PGM328182 PQI327684:PQI328182 QAE327684:QAE328182 QKA327684:QKA328182 QTW327684:QTW328182 RDS327684:RDS328182 RNO327684:RNO328182 RXK327684:RXK328182 SHG327684:SHG328182 SRC327684:SRC328182 TAY327684:TAY328182 TKU327684:TKU328182 TUQ327684:TUQ328182 UEM327684:UEM328182 UOI327684:UOI328182 UYE327684:UYE328182 VIA327684:VIA328182 VRW327684:VRW328182 WBS327684:WBS328182 WLO327684:WLO328182 WVK327684:WVK328182 C393220:C393718 IY393220:IY393718 SU393220:SU393718 ACQ393220:ACQ393718 AMM393220:AMM393718 AWI393220:AWI393718 BGE393220:BGE393718 BQA393220:BQA393718 BZW393220:BZW393718 CJS393220:CJS393718 CTO393220:CTO393718 DDK393220:DDK393718 DNG393220:DNG393718 DXC393220:DXC393718 EGY393220:EGY393718 EQU393220:EQU393718 FAQ393220:FAQ393718 FKM393220:FKM393718 FUI393220:FUI393718 GEE393220:GEE393718 GOA393220:GOA393718 GXW393220:GXW393718 HHS393220:HHS393718 HRO393220:HRO393718 IBK393220:IBK393718 ILG393220:ILG393718 IVC393220:IVC393718 JEY393220:JEY393718 JOU393220:JOU393718 JYQ393220:JYQ393718 KIM393220:KIM393718 KSI393220:KSI393718 LCE393220:LCE393718 LMA393220:LMA393718 LVW393220:LVW393718 MFS393220:MFS393718 MPO393220:MPO393718 MZK393220:MZK393718 NJG393220:NJG393718 NTC393220:NTC393718 OCY393220:OCY393718 OMU393220:OMU393718 OWQ393220:OWQ393718 PGM393220:PGM393718 PQI393220:PQI393718 QAE393220:QAE393718 QKA393220:QKA393718 QTW393220:QTW393718 RDS393220:RDS393718 RNO393220:RNO393718 RXK393220:RXK393718 SHG393220:SHG393718 SRC393220:SRC393718 TAY393220:TAY393718 TKU393220:TKU393718 TUQ393220:TUQ393718 UEM393220:UEM393718 UOI393220:UOI393718 UYE393220:UYE393718 VIA393220:VIA393718 VRW393220:VRW393718 WBS393220:WBS393718 WLO393220:WLO393718 WVK393220:WVK393718 C458756:C459254 IY458756:IY459254 SU458756:SU459254 ACQ458756:ACQ459254 AMM458756:AMM459254 AWI458756:AWI459254 BGE458756:BGE459254 BQA458756:BQA459254 BZW458756:BZW459254 CJS458756:CJS459254 CTO458756:CTO459254 DDK458756:DDK459254 DNG458756:DNG459254 DXC458756:DXC459254 EGY458756:EGY459254 EQU458756:EQU459254 FAQ458756:FAQ459254 FKM458756:FKM459254 FUI458756:FUI459254 GEE458756:GEE459254 GOA458756:GOA459254 GXW458756:GXW459254 HHS458756:HHS459254 HRO458756:HRO459254 IBK458756:IBK459254 ILG458756:ILG459254 IVC458756:IVC459254 JEY458756:JEY459254 JOU458756:JOU459254 JYQ458756:JYQ459254 KIM458756:KIM459254 KSI458756:KSI459254 LCE458756:LCE459254 LMA458756:LMA459254 LVW458756:LVW459254 MFS458756:MFS459254 MPO458756:MPO459254 MZK458756:MZK459254 NJG458756:NJG459254 NTC458756:NTC459254 OCY458756:OCY459254 OMU458756:OMU459254 OWQ458756:OWQ459254 PGM458756:PGM459254 PQI458756:PQI459254 QAE458756:QAE459254 QKA458756:QKA459254 QTW458756:QTW459254 RDS458756:RDS459254 RNO458756:RNO459254 RXK458756:RXK459254 SHG458756:SHG459254 SRC458756:SRC459254 TAY458756:TAY459254 TKU458756:TKU459254 TUQ458756:TUQ459254 UEM458756:UEM459254 UOI458756:UOI459254 UYE458756:UYE459254 VIA458756:VIA459254 VRW458756:VRW459254 WBS458756:WBS459254 WLO458756:WLO459254 WVK458756:WVK459254 C524292:C524790 IY524292:IY524790 SU524292:SU524790 ACQ524292:ACQ524790 AMM524292:AMM524790 AWI524292:AWI524790 BGE524292:BGE524790 BQA524292:BQA524790 BZW524292:BZW524790 CJS524292:CJS524790 CTO524292:CTO524790 DDK524292:DDK524790 DNG524292:DNG524790 DXC524292:DXC524790 EGY524292:EGY524790 EQU524292:EQU524790 FAQ524292:FAQ524790 FKM524292:FKM524790 FUI524292:FUI524790 GEE524292:GEE524790 GOA524292:GOA524790 GXW524292:GXW524790 HHS524292:HHS524790 HRO524292:HRO524790 IBK524292:IBK524790 ILG524292:ILG524790 IVC524292:IVC524790 JEY524292:JEY524790 JOU524292:JOU524790 JYQ524292:JYQ524790 KIM524292:KIM524790 KSI524292:KSI524790 LCE524292:LCE524790 LMA524292:LMA524790 LVW524292:LVW524790 MFS524292:MFS524790 MPO524292:MPO524790 MZK524292:MZK524790 NJG524292:NJG524790 NTC524292:NTC524790 OCY524292:OCY524790 OMU524292:OMU524790 OWQ524292:OWQ524790 PGM524292:PGM524790 PQI524292:PQI524790 QAE524292:QAE524790 QKA524292:QKA524790 QTW524292:QTW524790 RDS524292:RDS524790 RNO524292:RNO524790 RXK524292:RXK524790 SHG524292:SHG524790 SRC524292:SRC524790 TAY524292:TAY524790 TKU524292:TKU524790 TUQ524292:TUQ524790 UEM524292:UEM524790 UOI524292:UOI524790 UYE524292:UYE524790 VIA524292:VIA524790 VRW524292:VRW524790 WBS524292:WBS524790 WLO524292:WLO524790 WVK524292:WVK524790 C589828:C590326 IY589828:IY590326 SU589828:SU590326 ACQ589828:ACQ590326 AMM589828:AMM590326 AWI589828:AWI590326 BGE589828:BGE590326 BQA589828:BQA590326 BZW589828:BZW590326 CJS589828:CJS590326 CTO589828:CTO590326 DDK589828:DDK590326 DNG589828:DNG590326 DXC589828:DXC590326 EGY589828:EGY590326 EQU589828:EQU590326 FAQ589828:FAQ590326 FKM589828:FKM590326 FUI589828:FUI590326 GEE589828:GEE590326 GOA589828:GOA590326 GXW589828:GXW590326 HHS589828:HHS590326 HRO589828:HRO590326 IBK589828:IBK590326 ILG589828:ILG590326 IVC589828:IVC590326 JEY589828:JEY590326 JOU589828:JOU590326 JYQ589828:JYQ590326 KIM589828:KIM590326 KSI589828:KSI590326 LCE589828:LCE590326 LMA589828:LMA590326 LVW589828:LVW590326 MFS589828:MFS590326 MPO589828:MPO590326 MZK589828:MZK590326 NJG589828:NJG590326 NTC589828:NTC590326 OCY589828:OCY590326 OMU589828:OMU590326 OWQ589828:OWQ590326 PGM589828:PGM590326 PQI589828:PQI590326 QAE589828:QAE590326 QKA589828:QKA590326 QTW589828:QTW590326 RDS589828:RDS590326 RNO589828:RNO590326 RXK589828:RXK590326 SHG589828:SHG590326 SRC589828:SRC590326 TAY589828:TAY590326 TKU589828:TKU590326 TUQ589828:TUQ590326 UEM589828:UEM590326 UOI589828:UOI590326 UYE589828:UYE590326 VIA589828:VIA590326 VRW589828:VRW590326 WBS589828:WBS590326 WLO589828:WLO590326 WVK589828:WVK590326 C655364:C655862 IY655364:IY655862 SU655364:SU655862 ACQ655364:ACQ655862 AMM655364:AMM655862 AWI655364:AWI655862 BGE655364:BGE655862 BQA655364:BQA655862 BZW655364:BZW655862 CJS655364:CJS655862 CTO655364:CTO655862 DDK655364:DDK655862 DNG655364:DNG655862 DXC655364:DXC655862 EGY655364:EGY655862 EQU655364:EQU655862 FAQ655364:FAQ655862 FKM655364:FKM655862 FUI655364:FUI655862 GEE655364:GEE655862 GOA655364:GOA655862 GXW655364:GXW655862 HHS655364:HHS655862 HRO655364:HRO655862 IBK655364:IBK655862 ILG655364:ILG655862 IVC655364:IVC655862 JEY655364:JEY655862 JOU655364:JOU655862 JYQ655364:JYQ655862 KIM655364:KIM655862 KSI655364:KSI655862 LCE655364:LCE655862 LMA655364:LMA655862 LVW655364:LVW655862 MFS655364:MFS655862 MPO655364:MPO655862 MZK655364:MZK655862 NJG655364:NJG655862 NTC655364:NTC655862 OCY655364:OCY655862 OMU655364:OMU655862 OWQ655364:OWQ655862 PGM655364:PGM655862 PQI655364:PQI655862 QAE655364:QAE655862 QKA655364:QKA655862 QTW655364:QTW655862 RDS655364:RDS655862 RNO655364:RNO655862 RXK655364:RXK655862 SHG655364:SHG655862 SRC655364:SRC655862 TAY655364:TAY655862 TKU655364:TKU655862 TUQ655364:TUQ655862 UEM655364:UEM655862 UOI655364:UOI655862 UYE655364:UYE655862 VIA655364:VIA655862 VRW655364:VRW655862 WBS655364:WBS655862 WLO655364:WLO655862 WVK655364:WVK655862 C720900:C721398 IY720900:IY721398 SU720900:SU721398 ACQ720900:ACQ721398 AMM720900:AMM721398 AWI720900:AWI721398 BGE720900:BGE721398 BQA720900:BQA721398 BZW720900:BZW721398 CJS720900:CJS721398 CTO720900:CTO721398 DDK720900:DDK721398 DNG720900:DNG721398 DXC720900:DXC721398 EGY720900:EGY721398 EQU720900:EQU721398 FAQ720900:FAQ721398 FKM720900:FKM721398 FUI720900:FUI721398 GEE720900:GEE721398 GOA720900:GOA721398 GXW720900:GXW721398 HHS720900:HHS721398 HRO720900:HRO721398 IBK720900:IBK721398 ILG720900:ILG721398 IVC720900:IVC721398 JEY720900:JEY721398 JOU720900:JOU721398 JYQ720900:JYQ721398 KIM720900:KIM721398 KSI720900:KSI721398 LCE720900:LCE721398 LMA720900:LMA721398 LVW720900:LVW721398 MFS720900:MFS721398 MPO720900:MPO721398 MZK720900:MZK721398 NJG720900:NJG721398 NTC720900:NTC721398 OCY720900:OCY721398 OMU720900:OMU721398 OWQ720900:OWQ721398 PGM720900:PGM721398 PQI720900:PQI721398 QAE720900:QAE721398 QKA720900:QKA721398 QTW720900:QTW721398 RDS720900:RDS721398 RNO720900:RNO721398 RXK720900:RXK721398 SHG720900:SHG721398 SRC720900:SRC721398 TAY720900:TAY721398 TKU720900:TKU721398 TUQ720900:TUQ721398 UEM720900:UEM721398 UOI720900:UOI721398 UYE720900:UYE721398 VIA720900:VIA721398 VRW720900:VRW721398 WBS720900:WBS721398 WLO720900:WLO721398 WVK720900:WVK721398 C786436:C786934 IY786436:IY786934 SU786436:SU786934 ACQ786436:ACQ786934 AMM786436:AMM786934 AWI786436:AWI786934 BGE786436:BGE786934 BQA786436:BQA786934 BZW786436:BZW786934 CJS786436:CJS786934 CTO786436:CTO786934 DDK786436:DDK786934 DNG786436:DNG786934 DXC786436:DXC786934 EGY786436:EGY786934 EQU786436:EQU786934 FAQ786436:FAQ786934 FKM786436:FKM786934 FUI786436:FUI786934 GEE786436:GEE786934 GOA786436:GOA786934 GXW786436:GXW786934 HHS786436:HHS786934 HRO786436:HRO786934 IBK786436:IBK786934 ILG786436:ILG786934 IVC786436:IVC786934 JEY786436:JEY786934 JOU786436:JOU786934 JYQ786436:JYQ786934 KIM786436:KIM786934 KSI786436:KSI786934 LCE786436:LCE786934 LMA786436:LMA786934 LVW786436:LVW786934 MFS786436:MFS786934 MPO786436:MPO786934 MZK786436:MZK786934 NJG786436:NJG786934 NTC786436:NTC786934 OCY786436:OCY786934 OMU786436:OMU786934 OWQ786436:OWQ786934 PGM786436:PGM786934 PQI786436:PQI786934 QAE786436:QAE786934 QKA786436:QKA786934 QTW786436:QTW786934 RDS786436:RDS786934 RNO786436:RNO786934 RXK786436:RXK786934 SHG786436:SHG786934 SRC786436:SRC786934 TAY786436:TAY786934 TKU786436:TKU786934 TUQ786436:TUQ786934 UEM786436:UEM786934 UOI786436:UOI786934 UYE786436:UYE786934 VIA786436:VIA786934 VRW786436:VRW786934 WBS786436:WBS786934 WLO786436:WLO786934 WVK786436:WVK786934 C851972:C852470 IY851972:IY852470 SU851972:SU852470 ACQ851972:ACQ852470 AMM851972:AMM852470 AWI851972:AWI852470 BGE851972:BGE852470 BQA851972:BQA852470 BZW851972:BZW852470 CJS851972:CJS852470 CTO851972:CTO852470 DDK851972:DDK852470 DNG851972:DNG852470 DXC851972:DXC852470 EGY851972:EGY852470 EQU851972:EQU852470 FAQ851972:FAQ852470 FKM851972:FKM852470 FUI851972:FUI852470 GEE851972:GEE852470 GOA851972:GOA852470 GXW851972:GXW852470 HHS851972:HHS852470 HRO851972:HRO852470 IBK851972:IBK852470 ILG851972:ILG852470 IVC851972:IVC852470 JEY851972:JEY852470 JOU851972:JOU852470 JYQ851972:JYQ852470 KIM851972:KIM852470 KSI851972:KSI852470 LCE851972:LCE852470 LMA851972:LMA852470 LVW851972:LVW852470 MFS851972:MFS852470 MPO851972:MPO852470 MZK851972:MZK852470 NJG851972:NJG852470 NTC851972:NTC852470 OCY851972:OCY852470 OMU851972:OMU852470 OWQ851972:OWQ852470 PGM851972:PGM852470 PQI851972:PQI852470 QAE851972:QAE852470 QKA851972:QKA852470 QTW851972:QTW852470 RDS851972:RDS852470 RNO851972:RNO852470 RXK851972:RXK852470 SHG851972:SHG852470 SRC851972:SRC852470 TAY851972:TAY852470 TKU851972:TKU852470 TUQ851972:TUQ852470 UEM851972:UEM852470 UOI851972:UOI852470 UYE851972:UYE852470 VIA851972:VIA852470 VRW851972:VRW852470 WBS851972:WBS852470 WLO851972:WLO852470 WVK851972:WVK852470 C917508:C918006 IY917508:IY918006 SU917508:SU918006 ACQ917508:ACQ918006 AMM917508:AMM918006 AWI917508:AWI918006 BGE917508:BGE918006 BQA917508:BQA918006 BZW917508:BZW918006 CJS917508:CJS918006 CTO917508:CTO918006 DDK917508:DDK918006 DNG917508:DNG918006 DXC917508:DXC918006 EGY917508:EGY918006 EQU917508:EQU918006 FAQ917508:FAQ918006 FKM917508:FKM918006 FUI917508:FUI918006 GEE917508:GEE918006 GOA917508:GOA918006 GXW917508:GXW918006 HHS917508:HHS918006 HRO917508:HRO918006 IBK917508:IBK918006 ILG917508:ILG918006 IVC917508:IVC918006 JEY917508:JEY918006 JOU917508:JOU918006 JYQ917508:JYQ918006 KIM917508:KIM918006 KSI917508:KSI918006 LCE917508:LCE918006 LMA917508:LMA918006 LVW917508:LVW918006 MFS917508:MFS918006 MPO917508:MPO918006 MZK917508:MZK918006 NJG917508:NJG918006 NTC917508:NTC918006 OCY917508:OCY918006 OMU917508:OMU918006 OWQ917508:OWQ918006 PGM917508:PGM918006 PQI917508:PQI918006 QAE917508:QAE918006 QKA917508:QKA918006 QTW917508:QTW918006 RDS917508:RDS918006 RNO917508:RNO918006 RXK917508:RXK918006 SHG917508:SHG918006 SRC917508:SRC918006 TAY917508:TAY918006 TKU917508:TKU918006 TUQ917508:TUQ918006 UEM917508:UEM918006 UOI917508:UOI918006 UYE917508:UYE918006 VIA917508:VIA918006 VRW917508:VRW918006 WBS917508:WBS918006 WLO917508:WLO918006 WVK917508:WVK918006 C983044:C983542 IY983044:IY983542 SU983044:SU983542 ACQ983044:ACQ983542 AMM983044:AMM983542 AWI983044:AWI983542 BGE983044:BGE983542 BQA983044:BQA983542 BZW983044:BZW983542 CJS983044:CJS983542 CTO983044:CTO983542 DDK983044:DDK983542 DNG983044:DNG983542 DXC983044:DXC983542 EGY983044:EGY983542 EQU983044:EQU983542 FAQ983044:FAQ983542 FKM983044:FKM983542 FUI983044:FUI983542 GEE983044:GEE983542 GOA983044:GOA983542 GXW983044:GXW983542 HHS983044:HHS983542 HRO983044:HRO983542 IBK983044:IBK983542 ILG983044:ILG983542 IVC983044:IVC983542 JEY983044:JEY983542 JOU983044:JOU983542 JYQ983044:JYQ983542 KIM983044:KIM983542 KSI983044:KSI983542 LCE983044:LCE983542 LMA983044:LMA983542 LVW983044:LVW983542 MFS983044:MFS983542 MPO983044:MPO983542 MZK983044:MZK983542 NJG983044:NJG983542 NTC983044:NTC983542 OCY983044:OCY983542 OMU983044:OMU983542 OWQ983044:OWQ983542 PGM983044:PGM983542 PQI983044:PQI983542 QAE983044:QAE983542 QKA983044:QKA983542 QTW983044:QTW983542 RDS983044:RDS983542 RNO983044:RNO983542 RXK983044:RXK983542 SHG983044:SHG983542 SRC983044:SRC983542 TAY983044:TAY983542 TKU983044:TKU983542 TUQ983044:TUQ983542 UEM983044:UEM983542 UOI983044:UOI983542 UYE983044:UYE983542 VIA983044:VIA983542 VRW983044:VRW983542 WBS983044:WBS983542 WLO983044:WLO983542 WVK983044:WVK983542">
      <formula1>P4:U4</formula1>
    </dataValidation>
    <dataValidation type="list" allowBlank="1" showInputMessage="1" showErrorMessage="1" errorTitle="Грешка!" error="Подмерките се избират от падащото меню." prompt="Изберете подмярката от падащото меню." sqref="B4:B502 IX4:IX502 ST4:ST502 ACP4:ACP502 AML4:AML502 AWH4:AWH502 BGD4:BGD502 BPZ4:BPZ502 BZV4:BZV502 CJR4:CJR502 CTN4:CTN502 DDJ4:DDJ502 DNF4:DNF502 DXB4:DXB502 EGX4:EGX502 EQT4:EQT502 FAP4:FAP502 FKL4:FKL502 FUH4:FUH502 GED4:GED502 GNZ4:GNZ502 GXV4:GXV502 HHR4:HHR502 HRN4:HRN502 IBJ4:IBJ502 ILF4:ILF502 IVB4:IVB502 JEX4:JEX502 JOT4:JOT502 JYP4:JYP502 KIL4:KIL502 KSH4:KSH502 LCD4:LCD502 LLZ4:LLZ502 LVV4:LVV502 MFR4:MFR502 MPN4:MPN502 MZJ4:MZJ502 NJF4:NJF502 NTB4:NTB502 OCX4:OCX502 OMT4:OMT502 OWP4:OWP502 PGL4:PGL502 PQH4:PQH502 QAD4:QAD502 QJZ4:QJZ502 QTV4:QTV502 RDR4:RDR502 RNN4:RNN502 RXJ4:RXJ502 SHF4:SHF502 SRB4:SRB502 TAX4:TAX502 TKT4:TKT502 TUP4:TUP502 UEL4:UEL502 UOH4:UOH502 UYD4:UYD502 VHZ4:VHZ502 VRV4:VRV502 WBR4:WBR502 WLN4:WLN502 WVJ4:WVJ502 B65540:B66038 IX65540:IX66038 ST65540:ST66038 ACP65540:ACP66038 AML65540:AML66038 AWH65540:AWH66038 BGD65540:BGD66038 BPZ65540:BPZ66038 BZV65540:BZV66038 CJR65540:CJR66038 CTN65540:CTN66038 DDJ65540:DDJ66038 DNF65540:DNF66038 DXB65540:DXB66038 EGX65540:EGX66038 EQT65540:EQT66038 FAP65540:FAP66038 FKL65540:FKL66038 FUH65540:FUH66038 GED65540:GED66038 GNZ65540:GNZ66038 GXV65540:GXV66038 HHR65540:HHR66038 HRN65540:HRN66038 IBJ65540:IBJ66038 ILF65540:ILF66038 IVB65540:IVB66038 JEX65540:JEX66038 JOT65540:JOT66038 JYP65540:JYP66038 KIL65540:KIL66038 KSH65540:KSH66038 LCD65540:LCD66038 LLZ65540:LLZ66038 LVV65540:LVV66038 MFR65540:MFR66038 MPN65540:MPN66038 MZJ65540:MZJ66038 NJF65540:NJF66038 NTB65540:NTB66038 OCX65540:OCX66038 OMT65540:OMT66038 OWP65540:OWP66038 PGL65540:PGL66038 PQH65540:PQH66038 QAD65540:QAD66038 QJZ65540:QJZ66038 QTV65540:QTV66038 RDR65540:RDR66038 RNN65540:RNN66038 RXJ65540:RXJ66038 SHF65540:SHF66038 SRB65540:SRB66038 TAX65540:TAX66038 TKT65540:TKT66038 TUP65540:TUP66038 UEL65540:UEL66038 UOH65540:UOH66038 UYD65540:UYD66038 VHZ65540:VHZ66038 VRV65540:VRV66038 WBR65540:WBR66038 WLN65540:WLN66038 WVJ65540:WVJ66038 B131076:B131574 IX131076:IX131574 ST131076:ST131574 ACP131076:ACP131574 AML131076:AML131574 AWH131076:AWH131574 BGD131076:BGD131574 BPZ131076:BPZ131574 BZV131076:BZV131574 CJR131076:CJR131574 CTN131076:CTN131574 DDJ131076:DDJ131574 DNF131076:DNF131574 DXB131076:DXB131574 EGX131076:EGX131574 EQT131076:EQT131574 FAP131076:FAP131574 FKL131076:FKL131574 FUH131076:FUH131574 GED131076:GED131574 GNZ131076:GNZ131574 GXV131076:GXV131574 HHR131076:HHR131574 HRN131076:HRN131574 IBJ131076:IBJ131574 ILF131076:ILF131574 IVB131076:IVB131574 JEX131076:JEX131574 JOT131076:JOT131574 JYP131076:JYP131574 KIL131076:KIL131574 KSH131076:KSH131574 LCD131076:LCD131574 LLZ131076:LLZ131574 LVV131076:LVV131574 MFR131076:MFR131574 MPN131076:MPN131574 MZJ131076:MZJ131574 NJF131076:NJF131574 NTB131076:NTB131574 OCX131076:OCX131574 OMT131076:OMT131574 OWP131076:OWP131574 PGL131076:PGL131574 PQH131076:PQH131574 QAD131076:QAD131574 QJZ131076:QJZ131574 QTV131076:QTV131574 RDR131076:RDR131574 RNN131076:RNN131574 RXJ131076:RXJ131574 SHF131076:SHF131574 SRB131076:SRB131574 TAX131076:TAX131574 TKT131076:TKT131574 TUP131076:TUP131574 UEL131076:UEL131574 UOH131076:UOH131574 UYD131076:UYD131574 VHZ131076:VHZ131574 VRV131076:VRV131574 WBR131076:WBR131574 WLN131076:WLN131574 WVJ131076:WVJ131574 B196612:B197110 IX196612:IX197110 ST196612:ST197110 ACP196612:ACP197110 AML196612:AML197110 AWH196612:AWH197110 BGD196612:BGD197110 BPZ196612:BPZ197110 BZV196612:BZV197110 CJR196612:CJR197110 CTN196612:CTN197110 DDJ196612:DDJ197110 DNF196612:DNF197110 DXB196612:DXB197110 EGX196612:EGX197110 EQT196612:EQT197110 FAP196612:FAP197110 FKL196612:FKL197110 FUH196612:FUH197110 GED196612:GED197110 GNZ196612:GNZ197110 GXV196612:GXV197110 HHR196612:HHR197110 HRN196612:HRN197110 IBJ196612:IBJ197110 ILF196612:ILF197110 IVB196612:IVB197110 JEX196612:JEX197110 JOT196612:JOT197110 JYP196612:JYP197110 KIL196612:KIL197110 KSH196612:KSH197110 LCD196612:LCD197110 LLZ196612:LLZ197110 LVV196612:LVV197110 MFR196612:MFR197110 MPN196612:MPN197110 MZJ196612:MZJ197110 NJF196612:NJF197110 NTB196612:NTB197110 OCX196612:OCX197110 OMT196612:OMT197110 OWP196612:OWP197110 PGL196612:PGL197110 PQH196612:PQH197110 QAD196612:QAD197110 QJZ196612:QJZ197110 QTV196612:QTV197110 RDR196612:RDR197110 RNN196612:RNN197110 RXJ196612:RXJ197110 SHF196612:SHF197110 SRB196612:SRB197110 TAX196612:TAX197110 TKT196612:TKT197110 TUP196612:TUP197110 UEL196612:UEL197110 UOH196612:UOH197110 UYD196612:UYD197110 VHZ196612:VHZ197110 VRV196612:VRV197110 WBR196612:WBR197110 WLN196612:WLN197110 WVJ196612:WVJ197110 B262148:B262646 IX262148:IX262646 ST262148:ST262646 ACP262148:ACP262646 AML262148:AML262646 AWH262148:AWH262646 BGD262148:BGD262646 BPZ262148:BPZ262646 BZV262148:BZV262646 CJR262148:CJR262646 CTN262148:CTN262646 DDJ262148:DDJ262646 DNF262148:DNF262646 DXB262148:DXB262646 EGX262148:EGX262646 EQT262148:EQT262646 FAP262148:FAP262646 FKL262148:FKL262646 FUH262148:FUH262646 GED262148:GED262646 GNZ262148:GNZ262646 GXV262148:GXV262646 HHR262148:HHR262646 HRN262148:HRN262646 IBJ262148:IBJ262646 ILF262148:ILF262646 IVB262148:IVB262646 JEX262148:JEX262646 JOT262148:JOT262646 JYP262148:JYP262646 KIL262148:KIL262646 KSH262148:KSH262646 LCD262148:LCD262646 LLZ262148:LLZ262646 LVV262148:LVV262646 MFR262148:MFR262646 MPN262148:MPN262646 MZJ262148:MZJ262646 NJF262148:NJF262646 NTB262148:NTB262646 OCX262148:OCX262646 OMT262148:OMT262646 OWP262148:OWP262646 PGL262148:PGL262646 PQH262148:PQH262646 QAD262148:QAD262646 QJZ262148:QJZ262646 QTV262148:QTV262646 RDR262148:RDR262646 RNN262148:RNN262646 RXJ262148:RXJ262646 SHF262148:SHF262646 SRB262148:SRB262646 TAX262148:TAX262646 TKT262148:TKT262646 TUP262148:TUP262646 UEL262148:UEL262646 UOH262148:UOH262646 UYD262148:UYD262646 VHZ262148:VHZ262646 VRV262148:VRV262646 WBR262148:WBR262646 WLN262148:WLN262646 WVJ262148:WVJ262646 B327684:B328182 IX327684:IX328182 ST327684:ST328182 ACP327684:ACP328182 AML327684:AML328182 AWH327684:AWH328182 BGD327684:BGD328182 BPZ327684:BPZ328182 BZV327684:BZV328182 CJR327684:CJR328182 CTN327684:CTN328182 DDJ327684:DDJ328182 DNF327684:DNF328182 DXB327684:DXB328182 EGX327684:EGX328182 EQT327684:EQT328182 FAP327684:FAP328182 FKL327684:FKL328182 FUH327684:FUH328182 GED327684:GED328182 GNZ327684:GNZ328182 GXV327684:GXV328182 HHR327684:HHR328182 HRN327684:HRN328182 IBJ327684:IBJ328182 ILF327684:ILF328182 IVB327684:IVB328182 JEX327684:JEX328182 JOT327684:JOT328182 JYP327684:JYP328182 KIL327684:KIL328182 KSH327684:KSH328182 LCD327684:LCD328182 LLZ327684:LLZ328182 LVV327684:LVV328182 MFR327684:MFR328182 MPN327684:MPN328182 MZJ327684:MZJ328182 NJF327684:NJF328182 NTB327684:NTB328182 OCX327684:OCX328182 OMT327684:OMT328182 OWP327684:OWP328182 PGL327684:PGL328182 PQH327684:PQH328182 QAD327684:QAD328182 QJZ327684:QJZ328182 QTV327684:QTV328182 RDR327684:RDR328182 RNN327684:RNN328182 RXJ327684:RXJ328182 SHF327684:SHF328182 SRB327684:SRB328182 TAX327684:TAX328182 TKT327684:TKT328182 TUP327684:TUP328182 UEL327684:UEL328182 UOH327684:UOH328182 UYD327684:UYD328182 VHZ327684:VHZ328182 VRV327684:VRV328182 WBR327684:WBR328182 WLN327684:WLN328182 WVJ327684:WVJ328182 B393220:B393718 IX393220:IX393718 ST393220:ST393718 ACP393220:ACP393718 AML393220:AML393718 AWH393220:AWH393718 BGD393220:BGD393718 BPZ393220:BPZ393718 BZV393220:BZV393718 CJR393220:CJR393718 CTN393220:CTN393718 DDJ393220:DDJ393718 DNF393220:DNF393718 DXB393220:DXB393718 EGX393220:EGX393718 EQT393220:EQT393718 FAP393220:FAP393718 FKL393220:FKL393718 FUH393220:FUH393718 GED393220:GED393718 GNZ393220:GNZ393718 GXV393220:GXV393718 HHR393220:HHR393718 HRN393220:HRN393718 IBJ393220:IBJ393718 ILF393220:ILF393718 IVB393220:IVB393718 JEX393220:JEX393718 JOT393220:JOT393718 JYP393220:JYP393718 KIL393220:KIL393718 KSH393220:KSH393718 LCD393220:LCD393718 LLZ393220:LLZ393718 LVV393220:LVV393718 MFR393220:MFR393718 MPN393220:MPN393718 MZJ393220:MZJ393718 NJF393220:NJF393718 NTB393220:NTB393718 OCX393220:OCX393718 OMT393220:OMT393718 OWP393220:OWP393718 PGL393220:PGL393718 PQH393220:PQH393718 QAD393220:QAD393718 QJZ393220:QJZ393718 QTV393220:QTV393718 RDR393220:RDR393718 RNN393220:RNN393718 RXJ393220:RXJ393718 SHF393220:SHF393718 SRB393220:SRB393718 TAX393220:TAX393718 TKT393220:TKT393718 TUP393220:TUP393718 UEL393220:UEL393718 UOH393220:UOH393718 UYD393220:UYD393718 VHZ393220:VHZ393718 VRV393220:VRV393718 WBR393220:WBR393718 WLN393220:WLN393718 WVJ393220:WVJ393718 B458756:B459254 IX458756:IX459254 ST458756:ST459254 ACP458756:ACP459254 AML458756:AML459254 AWH458756:AWH459254 BGD458756:BGD459254 BPZ458756:BPZ459254 BZV458756:BZV459254 CJR458756:CJR459254 CTN458756:CTN459254 DDJ458756:DDJ459254 DNF458756:DNF459254 DXB458756:DXB459254 EGX458756:EGX459254 EQT458756:EQT459254 FAP458756:FAP459254 FKL458756:FKL459254 FUH458756:FUH459254 GED458756:GED459254 GNZ458756:GNZ459254 GXV458756:GXV459254 HHR458756:HHR459254 HRN458756:HRN459254 IBJ458756:IBJ459254 ILF458756:ILF459254 IVB458756:IVB459254 JEX458756:JEX459254 JOT458756:JOT459254 JYP458756:JYP459254 KIL458756:KIL459254 KSH458756:KSH459254 LCD458756:LCD459254 LLZ458756:LLZ459254 LVV458756:LVV459254 MFR458756:MFR459254 MPN458756:MPN459254 MZJ458756:MZJ459254 NJF458756:NJF459254 NTB458756:NTB459254 OCX458756:OCX459254 OMT458756:OMT459254 OWP458756:OWP459254 PGL458756:PGL459254 PQH458756:PQH459254 QAD458756:QAD459254 QJZ458756:QJZ459254 QTV458756:QTV459254 RDR458756:RDR459254 RNN458756:RNN459254 RXJ458756:RXJ459254 SHF458756:SHF459254 SRB458756:SRB459254 TAX458756:TAX459254 TKT458756:TKT459254 TUP458756:TUP459254 UEL458756:UEL459254 UOH458756:UOH459254 UYD458756:UYD459254 VHZ458756:VHZ459254 VRV458756:VRV459254 WBR458756:WBR459254 WLN458756:WLN459254 WVJ458756:WVJ459254 B524292:B524790 IX524292:IX524790 ST524292:ST524790 ACP524292:ACP524790 AML524292:AML524790 AWH524292:AWH524790 BGD524292:BGD524790 BPZ524292:BPZ524790 BZV524292:BZV524790 CJR524292:CJR524790 CTN524292:CTN524790 DDJ524292:DDJ524790 DNF524292:DNF524790 DXB524292:DXB524790 EGX524292:EGX524790 EQT524292:EQT524790 FAP524292:FAP524790 FKL524292:FKL524790 FUH524292:FUH524790 GED524292:GED524790 GNZ524292:GNZ524790 GXV524292:GXV524790 HHR524292:HHR524790 HRN524292:HRN524790 IBJ524292:IBJ524790 ILF524292:ILF524790 IVB524292:IVB524790 JEX524292:JEX524790 JOT524292:JOT524790 JYP524292:JYP524790 KIL524292:KIL524790 KSH524292:KSH524790 LCD524292:LCD524790 LLZ524292:LLZ524790 LVV524292:LVV524790 MFR524292:MFR524790 MPN524292:MPN524790 MZJ524292:MZJ524790 NJF524292:NJF524790 NTB524292:NTB524790 OCX524292:OCX524790 OMT524292:OMT524790 OWP524292:OWP524790 PGL524292:PGL524790 PQH524292:PQH524790 QAD524292:QAD524790 QJZ524292:QJZ524790 QTV524292:QTV524790 RDR524292:RDR524790 RNN524292:RNN524790 RXJ524292:RXJ524790 SHF524292:SHF524790 SRB524292:SRB524790 TAX524292:TAX524790 TKT524292:TKT524790 TUP524292:TUP524790 UEL524292:UEL524790 UOH524292:UOH524790 UYD524292:UYD524790 VHZ524292:VHZ524790 VRV524292:VRV524790 WBR524292:WBR524790 WLN524292:WLN524790 WVJ524292:WVJ524790 B589828:B590326 IX589828:IX590326 ST589828:ST590326 ACP589828:ACP590326 AML589828:AML590326 AWH589828:AWH590326 BGD589828:BGD590326 BPZ589828:BPZ590326 BZV589828:BZV590326 CJR589828:CJR590326 CTN589828:CTN590326 DDJ589828:DDJ590326 DNF589828:DNF590326 DXB589828:DXB590326 EGX589828:EGX590326 EQT589828:EQT590326 FAP589828:FAP590326 FKL589828:FKL590326 FUH589828:FUH590326 GED589828:GED590326 GNZ589828:GNZ590326 GXV589828:GXV590326 HHR589828:HHR590326 HRN589828:HRN590326 IBJ589828:IBJ590326 ILF589828:ILF590326 IVB589828:IVB590326 JEX589828:JEX590326 JOT589828:JOT590326 JYP589828:JYP590326 KIL589828:KIL590326 KSH589828:KSH590326 LCD589828:LCD590326 LLZ589828:LLZ590326 LVV589828:LVV590326 MFR589828:MFR590326 MPN589828:MPN590326 MZJ589828:MZJ590326 NJF589828:NJF590326 NTB589828:NTB590326 OCX589828:OCX590326 OMT589828:OMT590326 OWP589828:OWP590326 PGL589828:PGL590326 PQH589828:PQH590326 QAD589828:QAD590326 QJZ589828:QJZ590326 QTV589828:QTV590326 RDR589828:RDR590326 RNN589828:RNN590326 RXJ589828:RXJ590326 SHF589828:SHF590326 SRB589828:SRB590326 TAX589828:TAX590326 TKT589828:TKT590326 TUP589828:TUP590326 UEL589828:UEL590326 UOH589828:UOH590326 UYD589828:UYD590326 VHZ589828:VHZ590326 VRV589828:VRV590326 WBR589828:WBR590326 WLN589828:WLN590326 WVJ589828:WVJ590326 B655364:B655862 IX655364:IX655862 ST655364:ST655862 ACP655364:ACP655862 AML655364:AML655862 AWH655364:AWH655862 BGD655364:BGD655862 BPZ655364:BPZ655862 BZV655364:BZV655862 CJR655364:CJR655862 CTN655364:CTN655862 DDJ655364:DDJ655862 DNF655364:DNF655862 DXB655364:DXB655862 EGX655364:EGX655862 EQT655364:EQT655862 FAP655364:FAP655862 FKL655364:FKL655862 FUH655364:FUH655862 GED655364:GED655862 GNZ655364:GNZ655862 GXV655364:GXV655862 HHR655364:HHR655862 HRN655364:HRN655862 IBJ655364:IBJ655862 ILF655364:ILF655862 IVB655364:IVB655862 JEX655364:JEX655862 JOT655364:JOT655862 JYP655364:JYP655862 KIL655364:KIL655862 KSH655364:KSH655862 LCD655364:LCD655862 LLZ655364:LLZ655862 LVV655364:LVV655862 MFR655364:MFR655862 MPN655364:MPN655862 MZJ655364:MZJ655862 NJF655364:NJF655862 NTB655364:NTB655862 OCX655364:OCX655862 OMT655364:OMT655862 OWP655364:OWP655862 PGL655364:PGL655862 PQH655364:PQH655862 QAD655364:QAD655862 QJZ655364:QJZ655862 QTV655364:QTV655862 RDR655364:RDR655862 RNN655364:RNN655862 RXJ655364:RXJ655862 SHF655364:SHF655862 SRB655364:SRB655862 TAX655364:TAX655862 TKT655364:TKT655862 TUP655364:TUP655862 UEL655364:UEL655862 UOH655364:UOH655862 UYD655364:UYD655862 VHZ655364:VHZ655862 VRV655364:VRV655862 WBR655364:WBR655862 WLN655364:WLN655862 WVJ655364:WVJ655862 B720900:B721398 IX720900:IX721398 ST720900:ST721398 ACP720900:ACP721398 AML720900:AML721398 AWH720900:AWH721398 BGD720900:BGD721398 BPZ720900:BPZ721398 BZV720900:BZV721398 CJR720900:CJR721398 CTN720900:CTN721398 DDJ720900:DDJ721398 DNF720900:DNF721398 DXB720900:DXB721398 EGX720900:EGX721398 EQT720900:EQT721398 FAP720900:FAP721398 FKL720900:FKL721398 FUH720900:FUH721398 GED720900:GED721398 GNZ720900:GNZ721398 GXV720900:GXV721398 HHR720900:HHR721398 HRN720900:HRN721398 IBJ720900:IBJ721398 ILF720900:ILF721398 IVB720900:IVB721398 JEX720900:JEX721398 JOT720900:JOT721398 JYP720900:JYP721398 KIL720900:KIL721398 KSH720900:KSH721398 LCD720900:LCD721398 LLZ720900:LLZ721398 LVV720900:LVV721398 MFR720900:MFR721398 MPN720900:MPN721398 MZJ720900:MZJ721398 NJF720900:NJF721398 NTB720900:NTB721398 OCX720900:OCX721398 OMT720900:OMT721398 OWP720900:OWP721398 PGL720900:PGL721398 PQH720900:PQH721398 QAD720900:QAD721398 QJZ720900:QJZ721398 QTV720900:QTV721398 RDR720900:RDR721398 RNN720900:RNN721398 RXJ720900:RXJ721398 SHF720900:SHF721398 SRB720900:SRB721398 TAX720900:TAX721398 TKT720900:TKT721398 TUP720900:TUP721398 UEL720900:UEL721398 UOH720900:UOH721398 UYD720900:UYD721398 VHZ720900:VHZ721398 VRV720900:VRV721398 WBR720900:WBR721398 WLN720900:WLN721398 WVJ720900:WVJ721398 B786436:B786934 IX786436:IX786934 ST786436:ST786934 ACP786436:ACP786934 AML786436:AML786934 AWH786436:AWH786934 BGD786436:BGD786934 BPZ786436:BPZ786934 BZV786436:BZV786934 CJR786436:CJR786934 CTN786436:CTN786934 DDJ786436:DDJ786934 DNF786436:DNF786934 DXB786436:DXB786934 EGX786436:EGX786934 EQT786436:EQT786934 FAP786436:FAP786934 FKL786436:FKL786934 FUH786436:FUH786934 GED786436:GED786934 GNZ786436:GNZ786934 GXV786436:GXV786934 HHR786436:HHR786934 HRN786436:HRN786934 IBJ786436:IBJ786934 ILF786436:ILF786934 IVB786436:IVB786934 JEX786436:JEX786934 JOT786436:JOT786934 JYP786436:JYP786934 KIL786436:KIL786934 KSH786436:KSH786934 LCD786436:LCD786934 LLZ786436:LLZ786934 LVV786436:LVV786934 MFR786436:MFR786934 MPN786436:MPN786934 MZJ786436:MZJ786934 NJF786436:NJF786934 NTB786436:NTB786934 OCX786436:OCX786934 OMT786436:OMT786934 OWP786436:OWP786934 PGL786436:PGL786934 PQH786436:PQH786934 QAD786436:QAD786934 QJZ786436:QJZ786934 QTV786436:QTV786934 RDR786436:RDR786934 RNN786436:RNN786934 RXJ786436:RXJ786934 SHF786436:SHF786934 SRB786436:SRB786934 TAX786436:TAX786934 TKT786436:TKT786934 TUP786436:TUP786934 UEL786436:UEL786934 UOH786436:UOH786934 UYD786436:UYD786934 VHZ786436:VHZ786934 VRV786436:VRV786934 WBR786436:WBR786934 WLN786436:WLN786934 WVJ786436:WVJ786934 B851972:B852470 IX851972:IX852470 ST851972:ST852470 ACP851972:ACP852470 AML851972:AML852470 AWH851972:AWH852470 BGD851972:BGD852470 BPZ851972:BPZ852470 BZV851972:BZV852470 CJR851972:CJR852470 CTN851972:CTN852470 DDJ851972:DDJ852470 DNF851972:DNF852470 DXB851972:DXB852470 EGX851972:EGX852470 EQT851972:EQT852470 FAP851972:FAP852470 FKL851972:FKL852470 FUH851972:FUH852470 GED851972:GED852470 GNZ851972:GNZ852470 GXV851972:GXV852470 HHR851972:HHR852470 HRN851972:HRN852470 IBJ851972:IBJ852470 ILF851972:ILF852470 IVB851972:IVB852470 JEX851972:JEX852470 JOT851972:JOT852470 JYP851972:JYP852470 KIL851972:KIL852470 KSH851972:KSH852470 LCD851972:LCD852470 LLZ851972:LLZ852470 LVV851972:LVV852470 MFR851972:MFR852470 MPN851972:MPN852470 MZJ851972:MZJ852470 NJF851972:NJF852470 NTB851972:NTB852470 OCX851972:OCX852470 OMT851972:OMT852470 OWP851972:OWP852470 PGL851972:PGL852470 PQH851972:PQH852470 QAD851972:QAD852470 QJZ851972:QJZ852470 QTV851972:QTV852470 RDR851972:RDR852470 RNN851972:RNN852470 RXJ851972:RXJ852470 SHF851972:SHF852470 SRB851972:SRB852470 TAX851972:TAX852470 TKT851972:TKT852470 TUP851972:TUP852470 UEL851972:UEL852470 UOH851972:UOH852470 UYD851972:UYD852470 VHZ851972:VHZ852470 VRV851972:VRV852470 WBR851972:WBR852470 WLN851972:WLN852470 WVJ851972:WVJ852470 B917508:B918006 IX917508:IX918006 ST917508:ST918006 ACP917508:ACP918006 AML917508:AML918006 AWH917508:AWH918006 BGD917508:BGD918006 BPZ917508:BPZ918006 BZV917508:BZV918006 CJR917508:CJR918006 CTN917508:CTN918006 DDJ917508:DDJ918006 DNF917508:DNF918006 DXB917508:DXB918006 EGX917508:EGX918006 EQT917508:EQT918006 FAP917508:FAP918006 FKL917508:FKL918006 FUH917508:FUH918006 GED917508:GED918006 GNZ917508:GNZ918006 GXV917508:GXV918006 HHR917508:HHR918006 HRN917508:HRN918006 IBJ917508:IBJ918006 ILF917508:ILF918006 IVB917508:IVB918006 JEX917508:JEX918006 JOT917508:JOT918006 JYP917508:JYP918006 KIL917508:KIL918006 KSH917508:KSH918006 LCD917508:LCD918006 LLZ917508:LLZ918006 LVV917508:LVV918006 MFR917508:MFR918006 MPN917508:MPN918006 MZJ917508:MZJ918006 NJF917508:NJF918006 NTB917508:NTB918006 OCX917508:OCX918006 OMT917508:OMT918006 OWP917508:OWP918006 PGL917508:PGL918006 PQH917508:PQH918006 QAD917508:QAD918006 QJZ917508:QJZ918006 QTV917508:QTV918006 RDR917508:RDR918006 RNN917508:RNN918006 RXJ917508:RXJ918006 SHF917508:SHF918006 SRB917508:SRB918006 TAX917508:TAX918006 TKT917508:TKT918006 TUP917508:TUP918006 UEL917508:UEL918006 UOH917508:UOH918006 UYD917508:UYD918006 VHZ917508:VHZ918006 VRV917508:VRV918006 WBR917508:WBR918006 WLN917508:WLN918006 WVJ917508:WVJ918006 B983044:B983542 IX983044:IX983542 ST983044:ST983542 ACP983044:ACP983542 AML983044:AML983542 AWH983044:AWH983542 BGD983044:BGD983542 BPZ983044:BPZ983542 BZV983044:BZV983542 CJR983044:CJR983542 CTN983044:CTN983542 DDJ983044:DDJ983542 DNF983044:DNF983542 DXB983044:DXB983542 EGX983044:EGX983542 EQT983044:EQT983542 FAP983044:FAP983542 FKL983044:FKL983542 FUH983044:FUH983542 GED983044:GED983542 GNZ983044:GNZ983542 GXV983044:GXV983542 HHR983044:HHR983542 HRN983044:HRN983542 IBJ983044:IBJ983542 ILF983044:ILF983542 IVB983044:IVB983542 JEX983044:JEX983542 JOT983044:JOT983542 JYP983044:JYP983542 KIL983044:KIL983542 KSH983044:KSH983542 LCD983044:LCD983542 LLZ983044:LLZ983542 LVV983044:LVV983542 MFR983044:MFR983542 MPN983044:MPN983542 MZJ983044:MZJ983542 NJF983044:NJF983542 NTB983044:NTB983542 OCX983044:OCX983542 OMT983044:OMT983542 OWP983044:OWP983542 PGL983044:PGL983542 PQH983044:PQH983542 QAD983044:QAD983542 QJZ983044:QJZ983542 QTV983044:QTV983542 RDR983044:RDR983542 RNN983044:RNN983542 RXJ983044:RXJ983542 SHF983044:SHF983542 SRB983044:SRB983542 TAX983044:TAX983542 TKT983044:TKT983542 TUP983044:TUP983542 UEL983044:UEL983542 UOH983044:UOH983542 UYD983044:UYD983542 VHZ983044:VHZ983542 VRV983044:VRV983542 WBR983044:WBR983542 WLN983044:WLN983542 WVJ983044:WVJ983542">
      <formula1>$V$4:$V$6</formula1>
    </dataValidation>
    <dataValidation type="date" operator="greaterThan" allowBlank="1" showInputMessage="1" showErrorMessage="1" errorTitle="Грешка!" error="Грешно въведена дата!_x000a_Трябва да се въведе в следния формат: дд-мм-гггг (задължително се въвежда с тирета)" prompt="Въвежда се датата на договора в следния формат: дд-мм-гггг"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M4</formula1>
    </dataValidation>
    <dataValidation type="date" operator="greaterThanOrEqual" showInputMessage="1" showErrorMessage="1" errorTitle="Грешка!" error="Грешно въведена дата._x000a_Датата трябва да се въведе в следния формат: дд-мм-гггг (задължително се въвежда с тирета)" prompt="Въвежда се дата на фактурата в следния формат: дд-мм-гггг" sqref="F4:F502 JB4:JB502 SX4:SX502 ACT4:ACT502 AMP4:AMP502 AWL4:AWL502 BGH4:BGH502 BQD4:BQD502 BZZ4:BZZ502 CJV4:CJV502 CTR4:CTR502 DDN4:DDN502 DNJ4:DNJ502 DXF4:DXF502 EHB4:EHB502 EQX4:EQX502 FAT4:FAT502 FKP4:FKP502 FUL4:FUL502 GEH4:GEH502 GOD4:GOD502 GXZ4:GXZ502 HHV4:HHV502 HRR4:HRR502 IBN4:IBN502 ILJ4:ILJ502 IVF4:IVF502 JFB4:JFB502 JOX4:JOX502 JYT4:JYT502 KIP4:KIP502 KSL4:KSL502 LCH4:LCH502 LMD4:LMD502 LVZ4:LVZ502 MFV4:MFV502 MPR4:MPR502 MZN4:MZN502 NJJ4:NJJ502 NTF4:NTF502 ODB4:ODB502 OMX4:OMX502 OWT4:OWT502 PGP4:PGP502 PQL4:PQL502 QAH4:QAH502 QKD4:QKD502 QTZ4:QTZ502 RDV4:RDV502 RNR4:RNR502 RXN4:RXN502 SHJ4:SHJ502 SRF4:SRF502 TBB4:TBB502 TKX4:TKX502 TUT4:TUT502 UEP4:UEP502 UOL4:UOL502 UYH4:UYH502 VID4:VID502 VRZ4:VRZ502 WBV4:WBV502 WLR4:WLR502 WVN4:WVN502 F65540:F66038 JB65540:JB66038 SX65540:SX66038 ACT65540:ACT66038 AMP65540:AMP66038 AWL65540:AWL66038 BGH65540:BGH66038 BQD65540:BQD66038 BZZ65540:BZZ66038 CJV65540:CJV66038 CTR65540:CTR66038 DDN65540:DDN66038 DNJ65540:DNJ66038 DXF65540:DXF66038 EHB65540:EHB66038 EQX65540:EQX66038 FAT65540:FAT66038 FKP65540:FKP66038 FUL65540:FUL66038 GEH65540:GEH66038 GOD65540:GOD66038 GXZ65540:GXZ66038 HHV65540:HHV66038 HRR65540:HRR66038 IBN65540:IBN66038 ILJ65540:ILJ66038 IVF65540:IVF66038 JFB65540:JFB66038 JOX65540:JOX66038 JYT65540:JYT66038 KIP65540:KIP66038 KSL65540:KSL66038 LCH65540:LCH66038 LMD65540:LMD66038 LVZ65540:LVZ66038 MFV65540:MFV66038 MPR65540:MPR66038 MZN65540:MZN66038 NJJ65540:NJJ66038 NTF65540:NTF66038 ODB65540:ODB66038 OMX65540:OMX66038 OWT65540:OWT66038 PGP65540:PGP66038 PQL65540:PQL66038 QAH65540:QAH66038 QKD65540:QKD66038 QTZ65540:QTZ66038 RDV65540:RDV66038 RNR65540:RNR66038 RXN65540:RXN66038 SHJ65540:SHJ66038 SRF65540:SRF66038 TBB65540:TBB66038 TKX65540:TKX66038 TUT65540:TUT66038 UEP65540:UEP66038 UOL65540:UOL66038 UYH65540:UYH66038 VID65540:VID66038 VRZ65540:VRZ66038 WBV65540:WBV66038 WLR65540:WLR66038 WVN65540:WVN66038 F131076:F131574 JB131076:JB131574 SX131076:SX131574 ACT131076:ACT131574 AMP131076:AMP131574 AWL131076:AWL131574 BGH131076:BGH131574 BQD131076:BQD131574 BZZ131076:BZZ131574 CJV131076:CJV131574 CTR131076:CTR131574 DDN131076:DDN131574 DNJ131076:DNJ131574 DXF131076:DXF131574 EHB131076:EHB131574 EQX131076:EQX131574 FAT131076:FAT131574 FKP131076:FKP131574 FUL131076:FUL131574 GEH131076:GEH131574 GOD131076:GOD131574 GXZ131076:GXZ131574 HHV131076:HHV131574 HRR131076:HRR131574 IBN131076:IBN131574 ILJ131076:ILJ131574 IVF131076:IVF131574 JFB131076:JFB131574 JOX131076:JOX131574 JYT131076:JYT131574 KIP131076:KIP131574 KSL131076:KSL131574 LCH131076:LCH131574 LMD131076:LMD131574 LVZ131076:LVZ131574 MFV131076:MFV131574 MPR131076:MPR131574 MZN131076:MZN131574 NJJ131076:NJJ131574 NTF131076:NTF131574 ODB131076:ODB131574 OMX131076:OMX131574 OWT131076:OWT131574 PGP131076:PGP131574 PQL131076:PQL131574 QAH131076:QAH131574 QKD131076:QKD131574 QTZ131076:QTZ131574 RDV131076:RDV131574 RNR131076:RNR131574 RXN131076:RXN131574 SHJ131076:SHJ131574 SRF131076:SRF131574 TBB131076:TBB131574 TKX131076:TKX131574 TUT131076:TUT131574 UEP131076:UEP131574 UOL131076:UOL131574 UYH131076:UYH131574 VID131076:VID131574 VRZ131076:VRZ131574 WBV131076:WBV131574 WLR131076:WLR131574 WVN131076:WVN131574 F196612:F197110 JB196612:JB197110 SX196612:SX197110 ACT196612:ACT197110 AMP196612:AMP197110 AWL196612:AWL197110 BGH196612:BGH197110 BQD196612:BQD197110 BZZ196612:BZZ197110 CJV196612:CJV197110 CTR196612:CTR197110 DDN196612:DDN197110 DNJ196612:DNJ197110 DXF196612:DXF197110 EHB196612:EHB197110 EQX196612:EQX197110 FAT196612:FAT197110 FKP196612:FKP197110 FUL196612:FUL197110 GEH196612:GEH197110 GOD196612:GOD197110 GXZ196612:GXZ197110 HHV196612:HHV197110 HRR196612:HRR197110 IBN196612:IBN197110 ILJ196612:ILJ197110 IVF196612:IVF197110 JFB196612:JFB197110 JOX196612:JOX197110 JYT196612:JYT197110 KIP196612:KIP197110 KSL196612:KSL197110 LCH196612:LCH197110 LMD196612:LMD197110 LVZ196612:LVZ197110 MFV196612:MFV197110 MPR196612:MPR197110 MZN196612:MZN197110 NJJ196612:NJJ197110 NTF196612:NTF197110 ODB196612:ODB197110 OMX196612:OMX197110 OWT196612:OWT197110 PGP196612:PGP197110 PQL196612:PQL197110 QAH196612:QAH197110 QKD196612:QKD197110 QTZ196612:QTZ197110 RDV196612:RDV197110 RNR196612:RNR197110 RXN196612:RXN197110 SHJ196612:SHJ197110 SRF196612:SRF197110 TBB196612:TBB197110 TKX196612:TKX197110 TUT196612:TUT197110 UEP196612:UEP197110 UOL196612:UOL197110 UYH196612:UYH197110 VID196612:VID197110 VRZ196612:VRZ197110 WBV196612:WBV197110 WLR196612:WLR197110 WVN196612:WVN197110 F262148:F262646 JB262148:JB262646 SX262148:SX262646 ACT262148:ACT262646 AMP262148:AMP262646 AWL262148:AWL262646 BGH262148:BGH262646 BQD262148:BQD262646 BZZ262148:BZZ262646 CJV262148:CJV262646 CTR262148:CTR262646 DDN262148:DDN262646 DNJ262148:DNJ262646 DXF262148:DXF262646 EHB262148:EHB262646 EQX262148:EQX262646 FAT262148:FAT262646 FKP262148:FKP262646 FUL262148:FUL262646 GEH262148:GEH262646 GOD262148:GOD262646 GXZ262148:GXZ262646 HHV262148:HHV262646 HRR262148:HRR262646 IBN262148:IBN262646 ILJ262148:ILJ262646 IVF262148:IVF262646 JFB262148:JFB262646 JOX262148:JOX262646 JYT262148:JYT262646 KIP262148:KIP262646 KSL262148:KSL262646 LCH262148:LCH262646 LMD262148:LMD262646 LVZ262148:LVZ262646 MFV262148:MFV262646 MPR262148:MPR262646 MZN262148:MZN262646 NJJ262148:NJJ262646 NTF262148:NTF262646 ODB262148:ODB262646 OMX262148:OMX262646 OWT262148:OWT262646 PGP262148:PGP262646 PQL262148:PQL262646 QAH262148:QAH262646 QKD262148:QKD262646 QTZ262148:QTZ262646 RDV262148:RDV262646 RNR262148:RNR262646 RXN262148:RXN262646 SHJ262148:SHJ262646 SRF262148:SRF262646 TBB262148:TBB262646 TKX262148:TKX262646 TUT262148:TUT262646 UEP262148:UEP262646 UOL262148:UOL262646 UYH262148:UYH262646 VID262148:VID262646 VRZ262148:VRZ262646 WBV262148:WBV262646 WLR262148:WLR262646 WVN262148:WVN262646 F327684:F328182 JB327684:JB328182 SX327684:SX328182 ACT327684:ACT328182 AMP327684:AMP328182 AWL327684:AWL328182 BGH327684:BGH328182 BQD327684:BQD328182 BZZ327684:BZZ328182 CJV327684:CJV328182 CTR327684:CTR328182 DDN327684:DDN328182 DNJ327684:DNJ328182 DXF327684:DXF328182 EHB327684:EHB328182 EQX327684:EQX328182 FAT327684:FAT328182 FKP327684:FKP328182 FUL327684:FUL328182 GEH327684:GEH328182 GOD327684:GOD328182 GXZ327684:GXZ328182 HHV327684:HHV328182 HRR327684:HRR328182 IBN327684:IBN328182 ILJ327684:ILJ328182 IVF327684:IVF328182 JFB327684:JFB328182 JOX327684:JOX328182 JYT327684:JYT328182 KIP327684:KIP328182 KSL327684:KSL328182 LCH327684:LCH328182 LMD327684:LMD328182 LVZ327684:LVZ328182 MFV327684:MFV328182 MPR327684:MPR328182 MZN327684:MZN328182 NJJ327684:NJJ328182 NTF327684:NTF328182 ODB327684:ODB328182 OMX327684:OMX328182 OWT327684:OWT328182 PGP327684:PGP328182 PQL327684:PQL328182 QAH327684:QAH328182 QKD327684:QKD328182 QTZ327684:QTZ328182 RDV327684:RDV328182 RNR327684:RNR328182 RXN327684:RXN328182 SHJ327684:SHJ328182 SRF327684:SRF328182 TBB327684:TBB328182 TKX327684:TKX328182 TUT327684:TUT328182 UEP327684:UEP328182 UOL327684:UOL328182 UYH327684:UYH328182 VID327684:VID328182 VRZ327684:VRZ328182 WBV327684:WBV328182 WLR327684:WLR328182 WVN327684:WVN328182 F393220:F393718 JB393220:JB393718 SX393220:SX393718 ACT393220:ACT393718 AMP393220:AMP393718 AWL393220:AWL393718 BGH393220:BGH393718 BQD393220:BQD393718 BZZ393220:BZZ393718 CJV393220:CJV393718 CTR393220:CTR393718 DDN393220:DDN393718 DNJ393220:DNJ393718 DXF393220:DXF393718 EHB393220:EHB393718 EQX393220:EQX393718 FAT393220:FAT393718 FKP393220:FKP393718 FUL393220:FUL393718 GEH393220:GEH393718 GOD393220:GOD393718 GXZ393220:GXZ393718 HHV393220:HHV393718 HRR393220:HRR393718 IBN393220:IBN393718 ILJ393220:ILJ393718 IVF393220:IVF393718 JFB393220:JFB393718 JOX393220:JOX393718 JYT393220:JYT393718 KIP393220:KIP393718 KSL393220:KSL393718 LCH393220:LCH393718 LMD393220:LMD393718 LVZ393220:LVZ393718 MFV393220:MFV393718 MPR393220:MPR393718 MZN393220:MZN393718 NJJ393220:NJJ393718 NTF393220:NTF393718 ODB393220:ODB393718 OMX393220:OMX393718 OWT393220:OWT393718 PGP393220:PGP393718 PQL393220:PQL393718 QAH393220:QAH393718 QKD393220:QKD393718 QTZ393220:QTZ393718 RDV393220:RDV393718 RNR393220:RNR393718 RXN393220:RXN393718 SHJ393220:SHJ393718 SRF393220:SRF393718 TBB393220:TBB393718 TKX393220:TKX393718 TUT393220:TUT393718 UEP393220:UEP393718 UOL393220:UOL393718 UYH393220:UYH393718 VID393220:VID393718 VRZ393220:VRZ393718 WBV393220:WBV393718 WLR393220:WLR393718 WVN393220:WVN393718 F458756:F459254 JB458756:JB459254 SX458756:SX459254 ACT458756:ACT459254 AMP458756:AMP459254 AWL458756:AWL459254 BGH458756:BGH459254 BQD458756:BQD459254 BZZ458756:BZZ459254 CJV458756:CJV459254 CTR458756:CTR459254 DDN458756:DDN459254 DNJ458756:DNJ459254 DXF458756:DXF459254 EHB458756:EHB459254 EQX458756:EQX459254 FAT458756:FAT459254 FKP458756:FKP459254 FUL458756:FUL459254 GEH458756:GEH459254 GOD458756:GOD459254 GXZ458756:GXZ459254 HHV458756:HHV459254 HRR458756:HRR459254 IBN458756:IBN459254 ILJ458756:ILJ459254 IVF458756:IVF459254 JFB458756:JFB459254 JOX458756:JOX459254 JYT458756:JYT459254 KIP458756:KIP459254 KSL458756:KSL459254 LCH458756:LCH459254 LMD458756:LMD459254 LVZ458756:LVZ459254 MFV458756:MFV459254 MPR458756:MPR459254 MZN458756:MZN459254 NJJ458756:NJJ459254 NTF458756:NTF459254 ODB458756:ODB459254 OMX458756:OMX459254 OWT458756:OWT459254 PGP458756:PGP459254 PQL458756:PQL459254 QAH458756:QAH459254 QKD458756:QKD459254 QTZ458756:QTZ459254 RDV458756:RDV459254 RNR458756:RNR459254 RXN458756:RXN459254 SHJ458756:SHJ459254 SRF458756:SRF459254 TBB458756:TBB459254 TKX458756:TKX459254 TUT458756:TUT459254 UEP458756:UEP459254 UOL458756:UOL459254 UYH458756:UYH459254 VID458756:VID459254 VRZ458756:VRZ459254 WBV458756:WBV459254 WLR458756:WLR459254 WVN458756:WVN459254 F524292:F524790 JB524292:JB524790 SX524292:SX524790 ACT524292:ACT524790 AMP524292:AMP524790 AWL524292:AWL524790 BGH524292:BGH524790 BQD524292:BQD524790 BZZ524292:BZZ524790 CJV524292:CJV524790 CTR524292:CTR524790 DDN524292:DDN524790 DNJ524292:DNJ524790 DXF524292:DXF524790 EHB524292:EHB524790 EQX524292:EQX524790 FAT524292:FAT524790 FKP524292:FKP524790 FUL524292:FUL524790 GEH524292:GEH524790 GOD524292:GOD524790 GXZ524292:GXZ524790 HHV524292:HHV524790 HRR524292:HRR524790 IBN524292:IBN524790 ILJ524292:ILJ524790 IVF524292:IVF524790 JFB524292:JFB524790 JOX524292:JOX524790 JYT524292:JYT524790 KIP524292:KIP524790 KSL524292:KSL524790 LCH524292:LCH524790 LMD524292:LMD524790 LVZ524292:LVZ524790 MFV524292:MFV524790 MPR524292:MPR524790 MZN524292:MZN524790 NJJ524292:NJJ524790 NTF524292:NTF524790 ODB524292:ODB524790 OMX524292:OMX524790 OWT524292:OWT524790 PGP524292:PGP524790 PQL524292:PQL524790 QAH524292:QAH524790 QKD524292:QKD524790 QTZ524292:QTZ524790 RDV524292:RDV524790 RNR524292:RNR524790 RXN524292:RXN524790 SHJ524292:SHJ524790 SRF524292:SRF524790 TBB524292:TBB524790 TKX524292:TKX524790 TUT524292:TUT524790 UEP524292:UEP524790 UOL524292:UOL524790 UYH524292:UYH524790 VID524292:VID524790 VRZ524292:VRZ524790 WBV524292:WBV524790 WLR524292:WLR524790 WVN524292:WVN524790 F589828:F590326 JB589828:JB590326 SX589828:SX590326 ACT589828:ACT590326 AMP589828:AMP590326 AWL589828:AWL590326 BGH589828:BGH590326 BQD589828:BQD590326 BZZ589828:BZZ590326 CJV589828:CJV590326 CTR589828:CTR590326 DDN589828:DDN590326 DNJ589828:DNJ590326 DXF589828:DXF590326 EHB589828:EHB590326 EQX589828:EQX590326 FAT589828:FAT590326 FKP589828:FKP590326 FUL589828:FUL590326 GEH589828:GEH590326 GOD589828:GOD590326 GXZ589828:GXZ590326 HHV589828:HHV590326 HRR589828:HRR590326 IBN589828:IBN590326 ILJ589828:ILJ590326 IVF589828:IVF590326 JFB589828:JFB590326 JOX589828:JOX590326 JYT589828:JYT590326 KIP589828:KIP590326 KSL589828:KSL590326 LCH589828:LCH590326 LMD589828:LMD590326 LVZ589828:LVZ590326 MFV589828:MFV590326 MPR589828:MPR590326 MZN589828:MZN590326 NJJ589828:NJJ590326 NTF589828:NTF590326 ODB589828:ODB590326 OMX589828:OMX590326 OWT589828:OWT590326 PGP589828:PGP590326 PQL589828:PQL590326 QAH589828:QAH590326 QKD589828:QKD590326 QTZ589828:QTZ590326 RDV589828:RDV590326 RNR589828:RNR590326 RXN589828:RXN590326 SHJ589828:SHJ590326 SRF589828:SRF590326 TBB589828:TBB590326 TKX589828:TKX590326 TUT589828:TUT590326 UEP589828:UEP590326 UOL589828:UOL590326 UYH589828:UYH590326 VID589828:VID590326 VRZ589828:VRZ590326 WBV589828:WBV590326 WLR589828:WLR590326 WVN589828:WVN590326 F655364:F655862 JB655364:JB655862 SX655364:SX655862 ACT655364:ACT655862 AMP655364:AMP655862 AWL655364:AWL655862 BGH655364:BGH655862 BQD655364:BQD655862 BZZ655364:BZZ655862 CJV655364:CJV655862 CTR655364:CTR655862 DDN655364:DDN655862 DNJ655364:DNJ655862 DXF655364:DXF655862 EHB655364:EHB655862 EQX655364:EQX655862 FAT655364:FAT655862 FKP655364:FKP655862 FUL655364:FUL655862 GEH655364:GEH655862 GOD655364:GOD655862 GXZ655364:GXZ655862 HHV655364:HHV655862 HRR655364:HRR655862 IBN655364:IBN655862 ILJ655364:ILJ655862 IVF655364:IVF655862 JFB655364:JFB655862 JOX655364:JOX655862 JYT655364:JYT655862 KIP655364:KIP655862 KSL655364:KSL655862 LCH655364:LCH655862 LMD655364:LMD655862 LVZ655364:LVZ655862 MFV655364:MFV655862 MPR655364:MPR655862 MZN655364:MZN655862 NJJ655364:NJJ655862 NTF655364:NTF655862 ODB655364:ODB655862 OMX655364:OMX655862 OWT655364:OWT655862 PGP655364:PGP655862 PQL655364:PQL655862 QAH655364:QAH655862 QKD655364:QKD655862 QTZ655364:QTZ655862 RDV655364:RDV655862 RNR655364:RNR655862 RXN655364:RXN655862 SHJ655364:SHJ655862 SRF655364:SRF655862 TBB655364:TBB655862 TKX655364:TKX655862 TUT655364:TUT655862 UEP655364:UEP655862 UOL655364:UOL655862 UYH655364:UYH655862 VID655364:VID655862 VRZ655364:VRZ655862 WBV655364:WBV655862 WLR655364:WLR655862 WVN655364:WVN655862 F720900:F721398 JB720900:JB721398 SX720900:SX721398 ACT720900:ACT721398 AMP720900:AMP721398 AWL720900:AWL721398 BGH720900:BGH721398 BQD720900:BQD721398 BZZ720900:BZZ721398 CJV720900:CJV721398 CTR720900:CTR721398 DDN720900:DDN721398 DNJ720900:DNJ721398 DXF720900:DXF721398 EHB720900:EHB721398 EQX720900:EQX721398 FAT720900:FAT721398 FKP720900:FKP721398 FUL720900:FUL721398 GEH720900:GEH721398 GOD720900:GOD721398 GXZ720900:GXZ721398 HHV720900:HHV721398 HRR720900:HRR721398 IBN720900:IBN721398 ILJ720900:ILJ721398 IVF720900:IVF721398 JFB720900:JFB721398 JOX720900:JOX721398 JYT720900:JYT721398 KIP720900:KIP721398 KSL720900:KSL721398 LCH720900:LCH721398 LMD720900:LMD721398 LVZ720900:LVZ721398 MFV720900:MFV721398 MPR720900:MPR721398 MZN720900:MZN721398 NJJ720900:NJJ721398 NTF720900:NTF721398 ODB720900:ODB721398 OMX720900:OMX721398 OWT720900:OWT721398 PGP720900:PGP721398 PQL720900:PQL721398 QAH720900:QAH721398 QKD720900:QKD721398 QTZ720900:QTZ721398 RDV720900:RDV721398 RNR720900:RNR721398 RXN720900:RXN721398 SHJ720900:SHJ721398 SRF720900:SRF721398 TBB720900:TBB721398 TKX720900:TKX721398 TUT720900:TUT721398 UEP720900:UEP721398 UOL720900:UOL721398 UYH720900:UYH721398 VID720900:VID721398 VRZ720900:VRZ721398 WBV720900:WBV721398 WLR720900:WLR721398 WVN720900:WVN721398 F786436:F786934 JB786436:JB786934 SX786436:SX786934 ACT786436:ACT786934 AMP786436:AMP786934 AWL786436:AWL786934 BGH786436:BGH786934 BQD786436:BQD786934 BZZ786436:BZZ786934 CJV786436:CJV786934 CTR786436:CTR786934 DDN786436:DDN786934 DNJ786436:DNJ786934 DXF786436:DXF786934 EHB786436:EHB786934 EQX786436:EQX786934 FAT786436:FAT786934 FKP786436:FKP786934 FUL786436:FUL786934 GEH786436:GEH786934 GOD786436:GOD786934 GXZ786436:GXZ786934 HHV786436:HHV786934 HRR786436:HRR786934 IBN786436:IBN786934 ILJ786436:ILJ786934 IVF786436:IVF786934 JFB786436:JFB786934 JOX786436:JOX786934 JYT786436:JYT786934 KIP786436:KIP786934 KSL786436:KSL786934 LCH786436:LCH786934 LMD786436:LMD786934 LVZ786436:LVZ786934 MFV786436:MFV786934 MPR786436:MPR786934 MZN786436:MZN786934 NJJ786436:NJJ786934 NTF786436:NTF786934 ODB786436:ODB786934 OMX786436:OMX786934 OWT786436:OWT786934 PGP786436:PGP786934 PQL786436:PQL786934 QAH786436:QAH786934 QKD786436:QKD786934 QTZ786436:QTZ786934 RDV786436:RDV786934 RNR786436:RNR786934 RXN786436:RXN786934 SHJ786436:SHJ786934 SRF786436:SRF786934 TBB786436:TBB786934 TKX786436:TKX786934 TUT786436:TUT786934 UEP786436:UEP786934 UOL786436:UOL786934 UYH786436:UYH786934 VID786436:VID786934 VRZ786436:VRZ786934 WBV786436:WBV786934 WLR786436:WLR786934 WVN786436:WVN786934 F851972:F852470 JB851972:JB852470 SX851972:SX852470 ACT851972:ACT852470 AMP851972:AMP852470 AWL851972:AWL852470 BGH851972:BGH852470 BQD851972:BQD852470 BZZ851972:BZZ852470 CJV851972:CJV852470 CTR851972:CTR852470 DDN851972:DDN852470 DNJ851972:DNJ852470 DXF851972:DXF852470 EHB851972:EHB852470 EQX851972:EQX852470 FAT851972:FAT852470 FKP851972:FKP852470 FUL851972:FUL852470 GEH851972:GEH852470 GOD851972:GOD852470 GXZ851972:GXZ852470 HHV851972:HHV852470 HRR851972:HRR852470 IBN851972:IBN852470 ILJ851972:ILJ852470 IVF851972:IVF852470 JFB851972:JFB852470 JOX851972:JOX852470 JYT851972:JYT852470 KIP851972:KIP852470 KSL851972:KSL852470 LCH851972:LCH852470 LMD851972:LMD852470 LVZ851972:LVZ852470 MFV851972:MFV852470 MPR851972:MPR852470 MZN851972:MZN852470 NJJ851972:NJJ852470 NTF851972:NTF852470 ODB851972:ODB852470 OMX851972:OMX852470 OWT851972:OWT852470 PGP851972:PGP852470 PQL851972:PQL852470 QAH851972:QAH852470 QKD851972:QKD852470 QTZ851972:QTZ852470 RDV851972:RDV852470 RNR851972:RNR852470 RXN851972:RXN852470 SHJ851972:SHJ852470 SRF851972:SRF852470 TBB851972:TBB852470 TKX851972:TKX852470 TUT851972:TUT852470 UEP851972:UEP852470 UOL851972:UOL852470 UYH851972:UYH852470 VID851972:VID852470 VRZ851972:VRZ852470 WBV851972:WBV852470 WLR851972:WLR852470 WVN851972:WVN852470 F917508:F918006 JB917508:JB918006 SX917508:SX918006 ACT917508:ACT918006 AMP917508:AMP918006 AWL917508:AWL918006 BGH917508:BGH918006 BQD917508:BQD918006 BZZ917508:BZZ918006 CJV917508:CJV918006 CTR917508:CTR918006 DDN917508:DDN918006 DNJ917508:DNJ918006 DXF917508:DXF918006 EHB917508:EHB918006 EQX917508:EQX918006 FAT917508:FAT918006 FKP917508:FKP918006 FUL917508:FUL918006 GEH917508:GEH918006 GOD917508:GOD918006 GXZ917508:GXZ918006 HHV917508:HHV918006 HRR917508:HRR918006 IBN917508:IBN918006 ILJ917508:ILJ918006 IVF917508:IVF918006 JFB917508:JFB918006 JOX917508:JOX918006 JYT917508:JYT918006 KIP917508:KIP918006 KSL917508:KSL918006 LCH917508:LCH918006 LMD917508:LMD918006 LVZ917508:LVZ918006 MFV917508:MFV918006 MPR917508:MPR918006 MZN917508:MZN918006 NJJ917508:NJJ918006 NTF917508:NTF918006 ODB917508:ODB918006 OMX917508:OMX918006 OWT917508:OWT918006 PGP917508:PGP918006 PQL917508:PQL918006 QAH917508:QAH918006 QKD917508:QKD918006 QTZ917508:QTZ918006 RDV917508:RDV918006 RNR917508:RNR918006 RXN917508:RXN918006 SHJ917508:SHJ918006 SRF917508:SRF918006 TBB917508:TBB918006 TKX917508:TKX918006 TUT917508:TUT918006 UEP917508:UEP918006 UOL917508:UOL918006 UYH917508:UYH918006 VID917508:VID918006 VRZ917508:VRZ918006 WBV917508:WBV918006 WLR917508:WLR918006 WVN917508:WVN918006 F983044:F983542 JB983044:JB983542 SX983044:SX983542 ACT983044:ACT983542 AMP983044:AMP983542 AWL983044:AWL983542 BGH983044:BGH983542 BQD983044:BQD983542 BZZ983044:BZZ983542 CJV983044:CJV983542 CTR983044:CTR983542 DDN983044:DDN983542 DNJ983044:DNJ983542 DXF983044:DXF983542 EHB983044:EHB983542 EQX983044:EQX983542 FAT983044:FAT983542 FKP983044:FKP983542 FUL983044:FUL983542 GEH983044:GEH983542 GOD983044:GOD983542 GXZ983044:GXZ983542 HHV983044:HHV983542 HRR983044:HRR983542 IBN983044:IBN983542 ILJ983044:ILJ983542 IVF983044:IVF983542 JFB983044:JFB983542 JOX983044:JOX983542 JYT983044:JYT983542 KIP983044:KIP983542 KSL983044:KSL983542 LCH983044:LCH983542 LMD983044:LMD983542 LVZ983044:LVZ983542 MFV983044:MFV983542 MPR983044:MPR983542 MZN983044:MZN983542 NJJ983044:NJJ983542 NTF983044:NTF983542 ODB983044:ODB983542 OMX983044:OMX983542 OWT983044:OWT983542 PGP983044:PGP983542 PQL983044:PQL983542 QAH983044:QAH983542 QKD983044:QKD983542 QTZ983044:QTZ983542 RDV983044:RDV983542 RNR983044:RNR983542 RXN983044:RXN983542 SHJ983044:SHJ983542 SRF983044:SRF983542 TBB983044:TBB983542 TKX983044:TKX983542 TUT983044:TUT983542 UEP983044:UEP983542 UOL983044:UOL983542 UYH983044:UYH983542 VID983044:VID983542 VRZ983044:VRZ983542 WBV983044:WBV983542 WLR983044:WLR983542 WVN983044:WVN983542">
      <formula1>M4</formula1>
    </dataValidation>
  </dataValidations>
  <pageMargins left="0.47244094488188981" right="0.15748031496062992" top="0.74803149606299213" bottom="0.39370078740157483" header="0.23622047244094491" footer="0.19685039370078741"/>
  <pageSetup paperSize="9" scale="55" orientation="portrait" r:id="rId1"/>
  <headerFooter alignWithMargins="0">
    <oddHeader xml:space="preserve">&amp;L&amp;G&amp;CТаблица с описание на разходите по подмрки и дейности
ДП 15-01_02&amp;RПП 01 ПР 15
Версия 04
Изм. 0/........2019г.
</oddHeader>
    <oddFooter>&amp;LПодпис / Печат на кандидата:</oddFooter>
  </headerFooter>
  <colBreaks count="1" manualBreakCount="1">
    <brk id="25" min="1" max="501" man="1"/>
  </col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workbookViewId="0">
      <selection activeCell="A3" sqref="A3"/>
    </sheetView>
  </sheetViews>
  <sheetFormatPr defaultRowHeight="12.75" x14ac:dyDescent="0.2"/>
  <cols>
    <col min="1" max="1" width="91.140625" style="115" bestFit="1" customWidth="1"/>
    <col min="2" max="3" width="20.85546875" style="115" customWidth="1"/>
    <col min="4" max="4" width="27.7109375" style="115" customWidth="1"/>
    <col min="5" max="5" width="25.42578125" style="115" customWidth="1"/>
    <col min="6" max="6" width="24.140625" style="115" customWidth="1"/>
    <col min="7" max="256" width="9.140625" style="115"/>
    <col min="257" max="257" width="91.140625" style="115" bestFit="1" customWidth="1"/>
    <col min="258" max="259" width="20.85546875" style="115" customWidth="1"/>
    <col min="260" max="260" width="27.7109375" style="115" customWidth="1"/>
    <col min="261" max="261" width="25.42578125" style="115" customWidth="1"/>
    <col min="262" max="262" width="24.140625" style="115" customWidth="1"/>
    <col min="263" max="512" width="9.140625" style="115"/>
    <col min="513" max="513" width="91.140625" style="115" bestFit="1" customWidth="1"/>
    <col min="514" max="515" width="20.85546875" style="115" customWidth="1"/>
    <col min="516" max="516" width="27.7109375" style="115" customWidth="1"/>
    <col min="517" max="517" width="25.42578125" style="115" customWidth="1"/>
    <col min="518" max="518" width="24.140625" style="115" customWidth="1"/>
    <col min="519" max="768" width="9.140625" style="115"/>
    <col min="769" max="769" width="91.140625" style="115" bestFit="1" customWidth="1"/>
    <col min="770" max="771" width="20.85546875" style="115" customWidth="1"/>
    <col min="772" max="772" width="27.7109375" style="115" customWidth="1"/>
    <col min="773" max="773" width="25.42578125" style="115" customWidth="1"/>
    <col min="774" max="774" width="24.140625" style="115" customWidth="1"/>
    <col min="775" max="1024" width="9.140625" style="115"/>
    <col min="1025" max="1025" width="91.140625" style="115" bestFit="1" customWidth="1"/>
    <col min="1026" max="1027" width="20.85546875" style="115" customWidth="1"/>
    <col min="1028" max="1028" width="27.7109375" style="115" customWidth="1"/>
    <col min="1029" max="1029" width="25.42578125" style="115" customWidth="1"/>
    <col min="1030" max="1030" width="24.140625" style="115" customWidth="1"/>
    <col min="1031" max="1280" width="9.140625" style="115"/>
    <col min="1281" max="1281" width="91.140625" style="115" bestFit="1" customWidth="1"/>
    <col min="1282" max="1283" width="20.85546875" style="115" customWidth="1"/>
    <col min="1284" max="1284" width="27.7109375" style="115" customWidth="1"/>
    <col min="1285" max="1285" width="25.42578125" style="115" customWidth="1"/>
    <col min="1286" max="1286" width="24.140625" style="115" customWidth="1"/>
    <col min="1287" max="1536" width="9.140625" style="115"/>
    <col min="1537" max="1537" width="91.140625" style="115" bestFit="1" customWidth="1"/>
    <col min="1538" max="1539" width="20.85546875" style="115" customWidth="1"/>
    <col min="1540" max="1540" width="27.7109375" style="115" customWidth="1"/>
    <col min="1541" max="1541" width="25.42578125" style="115" customWidth="1"/>
    <col min="1542" max="1542" width="24.140625" style="115" customWidth="1"/>
    <col min="1543" max="1792" width="9.140625" style="115"/>
    <col min="1793" max="1793" width="91.140625" style="115" bestFit="1" customWidth="1"/>
    <col min="1794" max="1795" width="20.85546875" style="115" customWidth="1"/>
    <col min="1796" max="1796" width="27.7109375" style="115" customWidth="1"/>
    <col min="1797" max="1797" width="25.42578125" style="115" customWidth="1"/>
    <col min="1798" max="1798" width="24.140625" style="115" customWidth="1"/>
    <col min="1799" max="2048" width="9.140625" style="115"/>
    <col min="2049" max="2049" width="91.140625" style="115" bestFit="1" customWidth="1"/>
    <col min="2050" max="2051" width="20.85546875" style="115" customWidth="1"/>
    <col min="2052" max="2052" width="27.7109375" style="115" customWidth="1"/>
    <col min="2053" max="2053" width="25.42578125" style="115" customWidth="1"/>
    <col min="2054" max="2054" width="24.140625" style="115" customWidth="1"/>
    <col min="2055" max="2304" width="9.140625" style="115"/>
    <col min="2305" max="2305" width="91.140625" style="115" bestFit="1" customWidth="1"/>
    <col min="2306" max="2307" width="20.85546875" style="115" customWidth="1"/>
    <col min="2308" max="2308" width="27.7109375" style="115" customWidth="1"/>
    <col min="2309" max="2309" width="25.42578125" style="115" customWidth="1"/>
    <col min="2310" max="2310" width="24.140625" style="115" customWidth="1"/>
    <col min="2311" max="2560" width="9.140625" style="115"/>
    <col min="2561" max="2561" width="91.140625" style="115" bestFit="1" customWidth="1"/>
    <col min="2562" max="2563" width="20.85546875" style="115" customWidth="1"/>
    <col min="2564" max="2564" width="27.7109375" style="115" customWidth="1"/>
    <col min="2565" max="2565" width="25.42578125" style="115" customWidth="1"/>
    <col min="2566" max="2566" width="24.140625" style="115" customWidth="1"/>
    <col min="2567" max="2816" width="9.140625" style="115"/>
    <col min="2817" max="2817" width="91.140625" style="115" bestFit="1" customWidth="1"/>
    <col min="2818" max="2819" width="20.85546875" style="115" customWidth="1"/>
    <col min="2820" max="2820" width="27.7109375" style="115" customWidth="1"/>
    <col min="2821" max="2821" width="25.42578125" style="115" customWidth="1"/>
    <col min="2822" max="2822" width="24.140625" style="115" customWidth="1"/>
    <col min="2823" max="3072" width="9.140625" style="115"/>
    <col min="3073" max="3073" width="91.140625" style="115" bestFit="1" customWidth="1"/>
    <col min="3074" max="3075" width="20.85546875" style="115" customWidth="1"/>
    <col min="3076" max="3076" width="27.7109375" style="115" customWidth="1"/>
    <col min="3077" max="3077" width="25.42578125" style="115" customWidth="1"/>
    <col min="3078" max="3078" width="24.140625" style="115" customWidth="1"/>
    <col min="3079" max="3328" width="9.140625" style="115"/>
    <col min="3329" max="3329" width="91.140625" style="115" bestFit="1" customWidth="1"/>
    <col min="3330" max="3331" width="20.85546875" style="115" customWidth="1"/>
    <col min="3332" max="3332" width="27.7109375" style="115" customWidth="1"/>
    <col min="3333" max="3333" width="25.42578125" style="115" customWidth="1"/>
    <col min="3334" max="3334" width="24.140625" style="115" customWidth="1"/>
    <col min="3335" max="3584" width="9.140625" style="115"/>
    <col min="3585" max="3585" width="91.140625" style="115" bestFit="1" customWidth="1"/>
    <col min="3586" max="3587" width="20.85546875" style="115" customWidth="1"/>
    <col min="3588" max="3588" width="27.7109375" style="115" customWidth="1"/>
    <col min="3589" max="3589" width="25.42578125" style="115" customWidth="1"/>
    <col min="3590" max="3590" width="24.140625" style="115" customWidth="1"/>
    <col min="3591" max="3840" width="9.140625" style="115"/>
    <col min="3841" max="3841" width="91.140625" style="115" bestFit="1" customWidth="1"/>
    <col min="3842" max="3843" width="20.85546875" style="115" customWidth="1"/>
    <col min="3844" max="3844" width="27.7109375" style="115" customWidth="1"/>
    <col min="3845" max="3845" width="25.42578125" style="115" customWidth="1"/>
    <col min="3846" max="3846" width="24.140625" style="115" customWidth="1"/>
    <col min="3847" max="4096" width="9.140625" style="115"/>
    <col min="4097" max="4097" width="91.140625" style="115" bestFit="1" customWidth="1"/>
    <col min="4098" max="4099" width="20.85546875" style="115" customWidth="1"/>
    <col min="4100" max="4100" width="27.7109375" style="115" customWidth="1"/>
    <col min="4101" max="4101" width="25.42578125" style="115" customWidth="1"/>
    <col min="4102" max="4102" width="24.140625" style="115" customWidth="1"/>
    <col min="4103" max="4352" width="9.140625" style="115"/>
    <col min="4353" max="4353" width="91.140625" style="115" bestFit="1" customWidth="1"/>
    <col min="4354" max="4355" width="20.85546875" style="115" customWidth="1"/>
    <col min="4356" max="4356" width="27.7109375" style="115" customWidth="1"/>
    <col min="4357" max="4357" width="25.42578125" style="115" customWidth="1"/>
    <col min="4358" max="4358" width="24.140625" style="115" customWidth="1"/>
    <col min="4359" max="4608" width="9.140625" style="115"/>
    <col min="4609" max="4609" width="91.140625" style="115" bestFit="1" customWidth="1"/>
    <col min="4610" max="4611" width="20.85546875" style="115" customWidth="1"/>
    <col min="4612" max="4612" width="27.7109375" style="115" customWidth="1"/>
    <col min="4613" max="4613" width="25.42578125" style="115" customWidth="1"/>
    <col min="4614" max="4614" width="24.140625" style="115" customWidth="1"/>
    <col min="4615" max="4864" width="9.140625" style="115"/>
    <col min="4865" max="4865" width="91.140625" style="115" bestFit="1" customWidth="1"/>
    <col min="4866" max="4867" width="20.85546875" style="115" customWidth="1"/>
    <col min="4868" max="4868" width="27.7109375" style="115" customWidth="1"/>
    <col min="4869" max="4869" width="25.42578125" style="115" customWidth="1"/>
    <col min="4870" max="4870" width="24.140625" style="115" customWidth="1"/>
    <col min="4871" max="5120" width="9.140625" style="115"/>
    <col min="5121" max="5121" width="91.140625" style="115" bestFit="1" customWidth="1"/>
    <col min="5122" max="5123" width="20.85546875" style="115" customWidth="1"/>
    <col min="5124" max="5124" width="27.7109375" style="115" customWidth="1"/>
    <col min="5125" max="5125" width="25.42578125" style="115" customWidth="1"/>
    <col min="5126" max="5126" width="24.140625" style="115" customWidth="1"/>
    <col min="5127" max="5376" width="9.140625" style="115"/>
    <col min="5377" max="5377" width="91.140625" style="115" bestFit="1" customWidth="1"/>
    <col min="5378" max="5379" width="20.85546875" style="115" customWidth="1"/>
    <col min="5380" max="5380" width="27.7109375" style="115" customWidth="1"/>
    <col min="5381" max="5381" width="25.42578125" style="115" customWidth="1"/>
    <col min="5382" max="5382" width="24.140625" style="115" customWidth="1"/>
    <col min="5383" max="5632" width="9.140625" style="115"/>
    <col min="5633" max="5633" width="91.140625" style="115" bestFit="1" customWidth="1"/>
    <col min="5634" max="5635" width="20.85546875" style="115" customWidth="1"/>
    <col min="5636" max="5636" width="27.7109375" style="115" customWidth="1"/>
    <col min="5637" max="5637" width="25.42578125" style="115" customWidth="1"/>
    <col min="5638" max="5638" width="24.140625" style="115" customWidth="1"/>
    <col min="5639" max="5888" width="9.140625" style="115"/>
    <col min="5889" max="5889" width="91.140625" style="115" bestFit="1" customWidth="1"/>
    <col min="5890" max="5891" width="20.85546875" style="115" customWidth="1"/>
    <col min="5892" max="5892" width="27.7109375" style="115" customWidth="1"/>
    <col min="5893" max="5893" width="25.42578125" style="115" customWidth="1"/>
    <col min="5894" max="5894" width="24.140625" style="115" customWidth="1"/>
    <col min="5895" max="6144" width="9.140625" style="115"/>
    <col min="6145" max="6145" width="91.140625" style="115" bestFit="1" customWidth="1"/>
    <col min="6146" max="6147" width="20.85546875" style="115" customWidth="1"/>
    <col min="6148" max="6148" width="27.7109375" style="115" customWidth="1"/>
    <col min="6149" max="6149" width="25.42578125" style="115" customWidth="1"/>
    <col min="6150" max="6150" width="24.140625" style="115" customWidth="1"/>
    <col min="6151" max="6400" width="9.140625" style="115"/>
    <col min="6401" max="6401" width="91.140625" style="115" bestFit="1" customWidth="1"/>
    <col min="6402" max="6403" width="20.85546875" style="115" customWidth="1"/>
    <col min="6404" max="6404" width="27.7109375" style="115" customWidth="1"/>
    <col min="6405" max="6405" width="25.42578125" style="115" customWidth="1"/>
    <col min="6406" max="6406" width="24.140625" style="115" customWidth="1"/>
    <col min="6407" max="6656" width="9.140625" style="115"/>
    <col min="6657" max="6657" width="91.140625" style="115" bestFit="1" customWidth="1"/>
    <col min="6658" max="6659" width="20.85546875" style="115" customWidth="1"/>
    <col min="6660" max="6660" width="27.7109375" style="115" customWidth="1"/>
    <col min="6661" max="6661" width="25.42578125" style="115" customWidth="1"/>
    <col min="6662" max="6662" width="24.140625" style="115" customWidth="1"/>
    <col min="6663" max="6912" width="9.140625" style="115"/>
    <col min="6913" max="6913" width="91.140625" style="115" bestFit="1" customWidth="1"/>
    <col min="6914" max="6915" width="20.85546875" style="115" customWidth="1"/>
    <col min="6916" max="6916" width="27.7109375" style="115" customWidth="1"/>
    <col min="6917" max="6917" width="25.42578125" style="115" customWidth="1"/>
    <col min="6918" max="6918" width="24.140625" style="115" customWidth="1"/>
    <col min="6919" max="7168" width="9.140625" style="115"/>
    <col min="7169" max="7169" width="91.140625" style="115" bestFit="1" customWidth="1"/>
    <col min="7170" max="7171" width="20.85546875" style="115" customWidth="1"/>
    <col min="7172" max="7172" width="27.7109375" style="115" customWidth="1"/>
    <col min="7173" max="7173" width="25.42578125" style="115" customWidth="1"/>
    <col min="7174" max="7174" width="24.140625" style="115" customWidth="1"/>
    <col min="7175" max="7424" width="9.140625" style="115"/>
    <col min="7425" max="7425" width="91.140625" style="115" bestFit="1" customWidth="1"/>
    <col min="7426" max="7427" width="20.85546875" style="115" customWidth="1"/>
    <col min="7428" max="7428" width="27.7109375" style="115" customWidth="1"/>
    <col min="7429" max="7429" width="25.42578125" style="115" customWidth="1"/>
    <col min="7430" max="7430" width="24.140625" style="115" customWidth="1"/>
    <col min="7431" max="7680" width="9.140625" style="115"/>
    <col min="7681" max="7681" width="91.140625" style="115" bestFit="1" customWidth="1"/>
    <col min="7682" max="7683" width="20.85546875" style="115" customWidth="1"/>
    <col min="7684" max="7684" width="27.7109375" style="115" customWidth="1"/>
    <col min="7685" max="7685" width="25.42578125" style="115" customWidth="1"/>
    <col min="7686" max="7686" width="24.140625" style="115" customWidth="1"/>
    <col min="7687" max="7936" width="9.140625" style="115"/>
    <col min="7937" max="7937" width="91.140625" style="115" bestFit="1" customWidth="1"/>
    <col min="7938" max="7939" width="20.85546875" style="115" customWidth="1"/>
    <col min="7940" max="7940" width="27.7109375" style="115" customWidth="1"/>
    <col min="7941" max="7941" width="25.42578125" style="115" customWidth="1"/>
    <col min="7942" max="7942" width="24.140625" style="115" customWidth="1"/>
    <col min="7943" max="8192" width="9.140625" style="115"/>
    <col min="8193" max="8193" width="91.140625" style="115" bestFit="1" customWidth="1"/>
    <col min="8194" max="8195" width="20.85546875" style="115" customWidth="1"/>
    <col min="8196" max="8196" width="27.7109375" style="115" customWidth="1"/>
    <col min="8197" max="8197" width="25.42578125" style="115" customWidth="1"/>
    <col min="8198" max="8198" width="24.140625" style="115" customWidth="1"/>
    <col min="8199" max="8448" width="9.140625" style="115"/>
    <col min="8449" max="8449" width="91.140625" style="115" bestFit="1" customWidth="1"/>
    <col min="8450" max="8451" width="20.85546875" style="115" customWidth="1"/>
    <col min="8452" max="8452" width="27.7109375" style="115" customWidth="1"/>
    <col min="8453" max="8453" width="25.42578125" style="115" customWidth="1"/>
    <col min="8454" max="8454" width="24.140625" style="115" customWidth="1"/>
    <col min="8455" max="8704" width="9.140625" style="115"/>
    <col min="8705" max="8705" width="91.140625" style="115" bestFit="1" customWidth="1"/>
    <col min="8706" max="8707" width="20.85546875" style="115" customWidth="1"/>
    <col min="8708" max="8708" width="27.7109375" style="115" customWidth="1"/>
    <col min="8709" max="8709" width="25.42578125" style="115" customWidth="1"/>
    <col min="8710" max="8710" width="24.140625" style="115" customWidth="1"/>
    <col min="8711" max="8960" width="9.140625" style="115"/>
    <col min="8961" max="8961" width="91.140625" style="115" bestFit="1" customWidth="1"/>
    <col min="8962" max="8963" width="20.85546875" style="115" customWidth="1"/>
    <col min="8964" max="8964" width="27.7109375" style="115" customWidth="1"/>
    <col min="8965" max="8965" width="25.42578125" style="115" customWidth="1"/>
    <col min="8966" max="8966" width="24.140625" style="115" customWidth="1"/>
    <col min="8967" max="9216" width="9.140625" style="115"/>
    <col min="9217" max="9217" width="91.140625" style="115" bestFit="1" customWidth="1"/>
    <col min="9218" max="9219" width="20.85546875" style="115" customWidth="1"/>
    <col min="9220" max="9220" width="27.7109375" style="115" customWidth="1"/>
    <col min="9221" max="9221" width="25.42578125" style="115" customWidth="1"/>
    <col min="9222" max="9222" width="24.140625" style="115" customWidth="1"/>
    <col min="9223" max="9472" width="9.140625" style="115"/>
    <col min="9473" max="9473" width="91.140625" style="115" bestFit="1" customWidth="1"/>
    <col min="9474" max="9475" width="20.85546875" style="115" customWidth="1"/>
    <col min="9476" max="9476" width="27.7109375" style="115" customWidth="1"/>
    <col min="9477" max="9477" width="25.42578125" style="115" customWidth="1"/>
    <col min="9478" max="9478" width="24.140625" style="115" customWidth="1"/>
    <col min="9479" max="9728" width="9.140625" style="115"/>
    <col min="9729" max="9729" width="91.140625" style="115" bestFit="1" customWidth="1"/>
    <col min="9730" max="9731" width="20.85546875" style="115" customWidth="1"/>
    <col min="9732" max="9732" width="27.7109375" style="115" customWidth="1"/>
    <col min="9733" max="9733" width="25.42578125" style="115" customWidth="1"/>
    <col min="9734" max="9734" width="24.140625" style="115" customWidth="1"/>
    <col min="9735" max="9984" width="9.140625" style="115"/>
    <col min="9985" max="9985" width="91.140625" style="115" bestFit="1" customWidth="1"/>
    <col min="9986" max="9987" width="20.85546875" style="115" customWidth="1"/>
    <col min="9988" max="9988" width="27.7109375" style="115" customWidth="1"/>
    <col min="9989" max="9989" width="25.42578125" style="115" customWidth="1"/>
    <col min="9990" max="9990" width="24.140625" style="115" customWidth="1"/>
    <col min="9991" max="10240" width="9.140625" style="115"/>
    <col min="10241" max="10241" width="91.140625" style="115" bestFit="1" customWidth="1"/>
    <col min="10242" max="10243" width="20.85546875" style="115" customWidth="1"/>
    <col min="10244" max="10244" width="27.7109375" style="115" customWidth="1"/>
    <col min="10245" max="10245" width="25.42578125" style="115" customWidth="1"/>
    <col min="10246" max="10246" width="24.140625" style="115" customWidth="1"/>
    <col min="10247" max="10496" width="9.140625" style="115"/>
    <col min="10497" max="10497" width="91.140625" style="115" bestFit="1" customWidth="1"/>
    <col min="10498" max="10499" width="20.85546875" style="115" customWidth="1"/>
    <col min="10500" max="10500" width="27.7109375" style="115" customWidth="1"/>
    <col min="10501" max="10501" width="25.42578125" style="115" customWidth="1"/>
    <col min="10502" max="10502" width="24.140625" style="115" customWidth="1"/>
    <col min="10503" max="10752" width="9.140625" style="115"/>
    <col min="10753" max="10753" width="91.140625" style="115" bestFit="1" customWidth="1"/>
    <col min="10754" max="10755" width="20.85546875" style="115" customWidth="1"/>
    <col min="10756" max="10756" width="27.7109375" style="115" customWidth="1"/>
    <col min="10757" max="10757" width="25.42578125" style="115" customWidth="1"/>
    <col min="10758" max="10758" width="24.140625" style="115" customWidth="1"/>
    <col min="10759" max="11008" width="9.140625" style="115"/>
    <col min="11009" max="11009" width="91.140625" style="115" bestFit="1" customWidth="1"/>
    <col min="11010" max="11011" width="20.85546875" style="115" customWidth="1"/>
    <col min="11012" max="11012" width="27.7109375" style="115" customWidth="1"/>
    <col min="11013" max="11013" width="25.42578125" style="115" customWidth="1"/>
    <col min="11014" max="11014" width="24.140625" style="115" customWidth="1"/>
    <col min="11015" max="11264" width="9.140625" style="115"/>
    <col min="11265" max="11265" width="91.140625" style="115" bestFit="1" customWidth="1"/>
    <col min="11266" max="11267" width="20.85546875" style="115" customWidth="1"/>
    <col min="11268" max="11268" width="27.7109375" style="115" customWidth="1"/>
    <col min="11269" max="11269" width="25.42578125" style="115" customWidth="1"/>
    <col min="11270" max="11270" width="24.140625" style="115" customWidth="1"/>
    <col min="11271" max="11520" width="9.140625" style="115"/>
    <col min="11521" max="11521" width="91.140625" style="115" bestFit="1" customWidth="1"/>
    <col min="11522" max="11523" width="20.85546875" style="115" customWidth="1"/>
    <col min="11524" max="11524" width="27.7109375" style="115" customWidth="1"/>
    <col min="11525" max="11525" width="25.42578125" style="115" customWidth="1"/>
    <col min="11526" max="11526" width="24.140625" style="115" customWidth="1"/>
    <col min="11527" max="11776" width="9.140625" style="115"/>
    <col min="11777" max="11777" width="91.140625" style="115" bestFit="1" customWidth="1"/>
    <col min="11778" max="11779" width="20.85546875" style="115" customWidth="1"/>
    <col min="11780" max="11780" width="27.7109375" style="115" customWidth="1"/>
    <col min="11781" max="11781" width="25.42578125" style="115" customWidth="1"/>
    <col min="11782" max="11782" width="24.140625" style="115" customWidth="1"/>
    <col min="11783" max="12032" width="9.140625" style="115"/>
    <col min="12033" max="12033" width="91.140625" style="115" bestFit="1" customWidth="1"/>
    <col min="12034" max="12035" width="20.85546875" style="115" customWidth="1"/>
    <col min="12036" max="12036" width="27.7109375" style="115" customWidth="1"/>
    <col min="12037" max="12037" width="25.42578125" style="115" customWidth="1"/>
    <col min="12038" max="12038" width="24.140625" style="115" customWidth="1"/>
    <col min="12039" max="12288" width="9.140625" style="115"/>
    <col min="12289" max="12289" width="91.140625" style="115" bestFit="1" customWidth="1"/>
    <col min="12290" max="12291" width="20.85546875" style="115" customWidth="1"/>
    <col min="12292" max="12292" width="27.7109375" style="115" customWidth="1"/>
    <col min="12293" max="12293" width="25.42578125" style="115" customWidth="1"/>
    <col min="12294" max="12294" width="24.140625" style="115" customWidth="1"/>
    <col min="12295" max="12544" width="9.140625" style="115"/>
    <col min="12545" max="12545" width="91.140625" style="115" bestFit="1" customWidth="1"/>
    <col min="12546" max="12547" width="20.85546875" style="115" customWidth="1"/>
    <col min="12548" max="12548" width="27.7109375" style="115" customWidth="1"/>
    <col min="12549" max="12549" width="25.42578125" style="115" customWidth="1"/>
    <col min="12550" max="12550" width="24.140625" style="115" customWidth="1"/>
    <col min="12551" max="12800" width="9.140625" style="115"/>
    <col min="12801" max="12801" width="91.140625" style="115" bestFit="1" customWidth="1"/>
    <col min="12802" max="12803" width="20.85546875" style="115" customWidth="1"/>
    <col min="12804" max="12804" width="27.7109375" style="115" customWidth="1"/>
    <col min="12805" max="12805" width="25.42578125" style="115" customWidth="1"/>
    <col min="12806" max="12806" width="24.140625" style="115" customWidth="1"/>
    <col min="12807" max="13056" width="9.140625" style="115"/>
    <col min="13057" max="13057" width="91.140625" style="115" bestFit="1" customWidth="1"/>
    <col min="13058" max="13059" width="20.85546875" style="115" customWidth="1"/>
    <col min="13060" max="13060" width="27.7109375" style="115" customWidth="1"/>
    <col min="13061" max="13061" width="25.42578125" style="115" customWidth="1"/>
    <col min="13062" max="13062" width="24.140625" style="115" customWidth="1"/>
    <col min="13063" max="13312" width="9.140625" style="115"/>
    <col min="13313" max="13313" width="91.140625" style="115" bestFit="1" customWidth="1"/>
    <col min="13314" max="13315" width="20.85546875" style="115" customWidth="1"/>
    <col min="13316" max="13316" width="27.7109375" style="115" customWidth="1"/>
    <col min="13317" max="13317" width="25.42578125" style="115" customWidth="1"/>
    <col min="13318" max="13318" width="24.140625" style="115" customWidth="1"/>
    <col min="13319" max="13568" width="9.140625" style="115"/>
    <col min="13569" max="13569" width="91.140625" style="115" bestFit="1" customWidth="1"/>
    <col min="13570" max="13571" width="20.85546875" style="115" customWidth="1"/>
    <col min="13572" max="13572" width="27.7109375" style="115" customWidth="1"/>
    <col min="13573" max="13573" width="25.42578125" style="115" customWidth="1"/>
    <col min="13574" max="13574" width="24.140625" style="115" customWidth="1"/>
    <col min="13575" max="13824" width="9.140625" style="115"/>
    <col min="13825" max="13825" width="91.140625" style="115" bestFit="1" customWidth="1"/>
    <col min="13826" max="13827" width="20.85546875" style="115" customWidth="1"/>
    <col min="13828" max="13828" width="27.7109375" style="115" customWidth="1"/>
    <col min="13829" max="13829" width="25.42578125" style="115" customWidth="1"/>
    <col min="13830" max="13830" width="24.140625" style="115" customWidth="1"/>
    <col min="13831" max="14080" width="9.140625" style="115"/>
    <col min="14081" max="14081" width="91.140625" style="115" bestFit="1" customWidth="1"/>
    <col min="14082" max="14083" width="20.85546875" style="115" customWidth="1"/>
    <col min="14084" max="14084" width="27.7109375" style="115" customWidth="1"/>
    <col min="14085" max="14085" width="25.42578125" style="115" customWidth="1"/>
    <col min="14086" max="14086" width="24.140625" style="115" customWidth="1"/>
    <col min="14087" max="14336" width="9.140625" style="115"/>
    <col min="14337" max="14337" width="91.140625" style="115" bestFit="1" customWidth="1"/>
    <col min="14338" max="14339" width="20.85546875" style="115" customWidth="1"/>
    <col min="14340" max="14340" width="27.7109375" style="115" customWidth="1"/>
    <col min="14341" max="14341" width="25.42578125" style="115" customWidth="1"/>
    <col min="14342" max="14342" width="24.140625" style="115" customWidth="1"/>
    <col min="14343" max="14592" width="9.140625" style="115"/>
    <col min="14593" max="14593" width="91.140625" style="115" bestFit="1" customWidth="1"/>
    <col min="14594" max="14595" width="20.85546875" style="115" customWidth="1"/>
    <col min="14596" max="14596" width="27.7109375" style="115" customWidth="1"/>
    <col min="14597" max="14597" width="25.42578125" style="115" customWidth="1"/>
    <col min="14598" max="14598" width="24.140625" style="115" customWidth="1"/>
    <col min="14599" max="14848" width="9.140625" style="115"/>
    <col min="14849" max="14849" width="91.140625" style="115" bestFit="1" customWidth="1"/>
    <col min="14850" max="14851" width="20.85546875" style="115" customWidth="1"/>
    <col min="14852" max="14852" width="27.7109375" style="115" customWidth="1"/>
    <col min="14853" max="14853" width="25.42578125" style="115" customWidth="1"/>
    <col min="14854" max="14854" width="24.140625" style="115" customWidth="1"/>
    <col min="14855" max="15104" width="9.140625" style="115"/>
    <col min="15105" max="15105" width="91.140625" style="115" bestFit="1" customWidth="1"/>
    <col min="15106" max="15107" width="20.85546875" style="115" customWidth="1"/>
    <col min="15108" max="15108" width="27.7109375" style="115" customWidth="1"/>
    <col min="15109" max="15109" width="25.42578125" style="115" customWidth="1"/>
    <col min="15110" max="15110" width="24.140625" style="115" customWidth="1"/>
    <col min="15111" max="15360" width="9.140625" style="115"/>
    <col min="15361" max="15361" width="91.140625" style="115" bestFit="1" customWidth="1"/>
    <col min="15362" max="15363" width="20.85546875" style="115" customWidth="1"/>
    <col min="15364" max="15364" width="27.7109375" style="115" customWidth="1"/>
    <col min="15365" max="15365" width="25.42578125" style="115" customWidth="1"/>
    <col min="15366" max="15366" width="24.140625" style="115" customWidth="1"/>
    <col min="15367" max="15616" width="9.140625" style="115"/>
    <col min="15617" max="15617" width="91.140625" style="115" bestFit="1" customWidth="1"/>
    <col min="15618" max="15619" width="20.85546875" style="115" customWidth="1"/>
    <col min="15620" max="15620" width="27.7109375" style="115" customWidth="1"/>
    <col min="15621" max="15621" width="25.42578125" style="115" customWidth="1"/>
    <col min="15622" max="15622" width="24.140625" style="115" customWidth="1"/>
    <col min="15623" max="15872" width="9.140625" style="115"/>
    <col min="15873" max="15873" width="91.140625" style="115" bestFit="1" customWidth="1"/>
    <col min="15874" max="15875" width="20.85546875" style="115" customWidth="1"/>
    <col min="15876" max="15876" width="27.7109375" style="115" customWidth="1"/>
    <col min="15877" max="15877" width="25.42578125" style="115" customWidth="1"/>
    <col min="15878" max="15878" width="24.140625" style="115" customWidth="1"/>
    <col min="15879" max="16128" width="9.140625" style="115"/>
    <col min="16129" max="16129" width="91.140625" style="115" bestFit="1" customWidth="1"/>
    <col min="16130" max="16131" width="20.85546875" style="115" customWidth="1"/>
    <col min="16132" max="16132" width="27.7109375" style="115" customWidth="1"/>
    <col min="16133" max="16133" width="25.42578125" style="115" customWidth="1"/>
    <col min="16134" max="16134" width="24.140625" style="115" customWidth="1"/>
    <col min="16135" max="16384" width="9.140625" style="115"/>
  </cols>
  <sheetData>
    <row r="1" spans="1:6" ht="15" x14ac:dyDescent="0.2">
      <c r="A1" s="113" t="s">
        <v>162</v>
      </c>
      <c r="B1" s="114"/>
      <c r="C1" s="114"/>
      <c r="D1" s="114"/>
      <c r="E1" s="114"/>
      <c r="F1" s="114"/>
    </row>
    <row r="2" spans="1:6" x14ac:dyDescent="0.2">
      <c r="A2" s="114"/>
      <c r="B2" s="114"/>
      <c r="C2" s="114"/>
      <c r="D2" s="114"/>
      <c r="E2" s="114"/>
      <c r="F2" s="114"/>
    </row>
    <row r="3" spans="1:6" ht="15.75" thickBot="1" x14ac:dyDescent="0.25">
      <c r="A3" s="116" t="s">
        <v>163</v>
      </c>
      <c r="B3" s="117" t="s">
        <v>164</v>
      </c>
      <c r="C3" s="117" t="s">
        <v>165</v>
      </c>
      <c r="D3" s="117" t="s">
        <v>166</v>
      </c>
      <c r="E3" s="114"/>
      <c r="F3" s="114"/>
    </row>
    <row r="4" spans="1:6" ht="15.75" thickBot="1" x14ac:dyDescent="0.25">
      <c r="A4" s="309" t="s">
        <v>167</v>
      </c>
      <c r="B4" s="310"/>
      <c r="C4" s="310"/>
      <c r="D4" s="311"/>
      <c r="E4" s="114"/>
      <c r="F4" s="114"/>
    </row>
    <row r="5" spans="1:6" ht="15" thickBot="1" x14ac:dyDescent="0.25">
      <c r="A5" s="118" t="s">
        <v>168</v>
      </c>
      <c r="B5" s="119" t="s">
        <v>169</v>
      </c>
      <c r="C5" s="119">
        <v>1</v>
      </c>
      <c r="D5" s="120"/>
      <c r="E5" s="114"/>
      <c r="F5" s="114"/>
    </row>
    <row r="6" spans="1:6" ht="15" thickBot="1" x14ac:dyDescent="0.25">
      <c r="A6" s="118" t="s">
        <v>170</v>
      </c>
      <c r="B6" s="119" t="s">
        <v>169</v>
      </c>
      <c r="C6" s="119">
        <v>1</v>
      </c>
      <c r="D6" s="120"/>
      <c r="E6" s="114"/>
      <c r="F6" s="114"/>
    </row>
    <row r="7" spans="1:6" ht="43.5" customHeight="1" thickBot="1" x14ac:dyDescent="0.25">
      <c r="A7" s="118" t="s">
        <v>171</v>
      </c>
      <c r="B7" s="119" t="s">
        <v>169</v>
      </c>
      <c r="C7" s="119">
        <v>1</v>
      </c>
      <c r="D7" s="120"/>
      <c r="E7" s="114"/>
      <c r="F7" s="114"/>
    </row>
    <row r="8" spans="1:6" x14ac:dyDescent="0.2">
      <c r="A8" s="114"/>
      <c r="B8" s="114"/>
      <c r="C8" s="114"/>
      <c r="D8" s="114"/>
      <c r="E8" s="114"/>
      <c r="F8" s="114"/>
    </row>
    <row r="9" spans="1:6" x14ac:dyDescent="0.2">
      <c r="A9" s="114"/>
      <c r="B9" s="114"/>
      <c r="C9" s="114"/>
      <c r="D9" s="114"/>
      <c r="E9" s="114"/>
      <c r="F9" s="114"/>
    </row>
    <row r="10" spans="1:6" ht="13.5" thickBot="1" x14ac:dyDescent="0.25">
      <c r="A10" s="121" t="s">
        <v>172</v>
      </c>
      <c r="B10" s="114"/>
      <c r="C10" s="114"/>
      <c r="D10" s="114"/>
      <c r="E10" s="114"/>
      <c r="F10" s="114"/>
    </row>
    <row r="11" spans="1:6" ht="13.5" thickBot="1" x14ac:dyDescent="0.25">
      <c r="A11" s="114"/>
      <c r="B11" s="114"/>
      <c r="C11" s="114"/>
      <c r="D11" s="122" t="s">
        <v>173</v>
      </c>
      <c r="E11" s="114"/>
      <c r="F11" s="114"/>
    </row>
    <row r="12" spans="1:6" ht="15.75" thickBot="1" x14ac:dyDescent="0.25">
      <c r="A12" s="123" t="s">
        <v>174</v>
      </c>
      <c r="B12" s="124" t="s">
        <v>169</v>
      </c>
      <c r="C12" s="124">
        <v>1</v>
      </c>
      <c r="D12" s="125"/>
      <c r="E12" s="114"/>
      <c r="F12" s="114"/>
    </row>
    <row r="13" spans="1:6" ht="15" thickBot="1" x14ac:dyDescent="0.25">
      <c r="A13" s="118" t="s">
        <v>175</v>
      </c>
      <c r="B13" s="119" t="s">
        <v>169</v>
      </c>
      <c r="C13" s="119">
        <v>1</v>
      </c>
      <c r="D13" s="120"/>
      <c r="E13" s="114"/>
      <c r="F13" s="114"/>
    </row>
    <row r="14" spans="1:6" ht="15" thickBot="1" x14ac:dyDescent="0.25">
      <c r="A14" s="118" t="s">
        <v>176</v>
      </c>
      <c r="B14" s="119" t="s">
        <v>177</v>
      </c>
      <c r="C14" s="119">
        <v>10</v>
      </c>
      <c r="D14" s="120"/>
      <c r="E14" s="114"/>
      <c r="F14" s="114"/>
    </row>
    <row r="15" spans="1:6" ht="15" thickBot="1" x14ac:dyDescent="0.25">
      <c r="A15" s="118" t="s">
        <v>178</v>
      </c>
      <c r="B15" s="119" t="s">
        <v>169</v>
      </c>
      <c r="C15" s="119">
        <v>1</v>
      </c>
      <c r="D15" s="120"/>
      <c r="E15" s="114"/>
      <c r="F15" s="114"/>
    </row>
    <row r="16" spans="1:6" ht="15" thickBot="1" x14ac:dyDescent="0.25">
      <c r="A16" s="118" t="s">
        <v>179</v>
      </c>
      <c r="B16" s="119" t="s">
        <v>180</v>
      </c>
      <c r="C16" s="119">
        <v>1800</v>
      </c>
      <c r="D16" s="120"/>
      <c r="E16" s="114"/>
      <c r="F16" s="114"/>
    </row>
    <row r="17" spans="1:6" ht="15" thickBot="1" x14ac:dyDescent="0.25">
      <c r="A17" s="118" t="s">
        <v>181</v>
      </c>
      <c r="B17" s="119" t="s">
        <v>169</v>
      </c>
      <c r="C17" s="119">
        <v>1</v>
      </c>
      <c r="D17" s="120"/>
      <c r="E17" s="114"/>
      <c r="F17" s="114"/>
    </row>
    <row r="18" spans="1:6" ht="15" thickBot="1" x14ac:dyDescent="0.25">
      <c r="A18" s="118" t="s">
        <v>182</v>
      </c>
      <c r="B18" s="119" t="s">
        <v>169</v>
      </c>
      <c r="C18" s="119">
        <v>1</v>
      </c>
      <c r="D18" s="120"/>
      <c r="E18" s="114"/>
      <c r="F18" s="114"/>
    </row>
    <row r="19" spans="1:6" ht="15" thickBot="1" x14ac:dyDescent="0.25">
      <c r="A19" s="118" t="s">
        <v>183</v>
      </c>
      <c r="B19" s="119" t="s">
        <v>169</v>
      </c>
      <c r="C19" s="119">
        <v>1</v>
      </c>
      <c r="D19" s="120"/>
      <c r="E19" s="114"/>
      <c r="F19" s="114"/>
    </row>
    <row r="20" spans="1:6" ht="15" thickBot="1" x14ac:dyDescent="0.25">
      <c r="A20" s="118" t="s">
        <v>184</v>
      </c>
      <c r="B20" s="119" t="s">
        <v>169</v>
      </c>
      <c r="C20" s="119">
        <v>1</v>
      </c>
      <c r="D20" s="120"/>
      <c r="E20" s="114"/>
      <c r="F20" s="114"/>
    </row>
    <row r="21" spans="1:6" ht="15" thickBot="1" x14ac:dyDescent="0.25">
      <c r="A21" s="118" t="s">
        <v>185</v>
      </c>
      <c r="B21" s="119" t="s">
        <v>169</v>
      </c>
      <c r="C21" s="119">
        <v>1</v>
      </c>
      <c r="D21" s="120"/>
      <c r="E21" s="114"/>
      <c r="F21" s="114"/>
    </row>
    <row r="22" spans="1:6" ht="15" thickBot="1" x14ac:dyDescent="0.25">
      <c r="A22" s="118" t="s">
        <v>186</v>
      </c>
      <c r="B22" s="119" t="s">
        <v>169</v>
      </c>
      <c r="C22" s="119">
        <v>1</v>
      </c>
      <c r="D22" s="120"/>
      <c r="E22" s="114"/>
      <c r="F22" s="114"/>
    </row>
    <row r="23" spans="1:6" ht="15" thickBot="1" x14ac:dyDescent="0.25">
      <c r="A23" s="118" t="s">
        <v>187</v>
      </c>
      <c r="B23" s="119" t="s">
        <v>188</v>
      </c>
      <c r="C23" s="119">
        <v>5500</v>
      </c>
      <c r="D23" s="120"/>
      <c r="E23" s="114"/>
      <c r="F23" s="114"/>
    </row>
    <row r="24" spans="1:6" ht="15" thickBot="1" x14ac:dyDescent="0.25">
      <c r="A24" s="118" t="s">
        <v>189</v>
      </c>
      <c r="B24" s="119" t="s">
        <v>190</v>
      </c>
      <c r="C24" s="119">
        <v>2</v>
      </c>
      <c r="D24" s="120"/>
      <c r="E24" s="114"/>
      <c r="F24" s="114"/>
    </row>
    <row r="25" spans="1:6" ht="15" thickBot="1" x14ac:dyDescent="0.25">
      <c r="A25" s="118" t="s">
        <v>191</v>
      </c>
      <c r="B25" s="119" t="s">
        <v>188</v>
      </c>
      <c r="C25" s="119">
        <v>5500</v>
      </c>
      <c r="D25" s="120"/>
      <c r="E25" s="114"/>
      <c r="F25" s="114"/>
    </row>
    <row r="26" spans="1:6" ht="15" thickBot="1" x14ac:dyDescent="0.25">
      <c r="A26" s="118" t="s">
        <v>192</v>
      </c>
      <c r="B26" s="119" t="s">
        <v>169</v>
      </c>
      <c r="C26" s="119">
        <v>1</v>
      </c>
      <c r="D26" s="120"/>
      <c r="E26" s="114"/>
      <c r="F26" s="114"/>
    </row>
    <row r="27" spans="1:6" ht="15" thickBot="1" x14ac:dyDescent="0.25">
      <c r="A27" s="118" t="s">
        <v>193</v>
      </c>
      <c r="B27" s="119" t="s">
        <v>169</v>
      </c>
      <c r="C27" s="119">
        <v>1</v>
      </c>
      <c r="D27" s="120"/>
      <c r="E27" s="114"/>
      <c r="F27" s="114"/>
    </row>
    <row r="28" spans="1:6" ht="17.25" thickBot="1" x14ac:dyDescent="0.25">
      <c r="A28" s="118" t="s">
        <v>194</v>
      </c>
      <c r="B28" s="119" t="s">
        <v>195</v>
      </c>
      <c r="C28" s="119" t="s">
        <v>196</v>
      </c>
      <c r="D28" s="120"/>
      <c r="E28" s="114"/>
      <c r="F28" s="114"/>
    </row>
    <row r="29" spans="1:6" ht="15" thickBot="1" x14ac:dyDescent="0.25">
      <c r="A29" s="118" t="s">
        <v>197</v>
      </c>
      <c r="B29" s="119" t="s">
        <v>169</v>
      </c>
      <c r="C29" s="119">
        <v>2</v>
      </c>
      <c r="D29" s="120"/>
      <c r="E29" s="114"/>
      <c r="F29" s="114"/>
    </row>
    <row r="30" spans="1:6" x14ac:dyDescent="0.2">
      <c r="A30" s="114"/>
      <c r="B30" s="114"/>
      <c r="C30" s="114"/>
      <c r="D30" s="114"/>
      <c r="E30" s="114"/>
      <c r="F30" s="114"/>
    </row>
    <row r="31" spans="1:6" x14ac:dyDescent="0.2">
      <c r="A31" s="114"/>
      <c r="B31" s="114"/>
      <c r="C31" s="114"/>
      <c r="D31" s="114"/>
      <c r="E31" s="114"/>
      <c r="F31" s="114"/>
    </row>
    <row r="32" spans="1:6" ht="13.5" thickBot="1" x14ac:dyDescent="0.25">
      <c r="A32" s="121" t="s">
        <v>198</v>
      </c>
      <c r="B32" s="114"/>
      <c r="C32" s="114"/>
      <c r="D32" s="114"/>
      <c r="E32" s="114"/>
      <c r="F32" s="114"/>
    </row>
    <row r="33" spans="1:6" ht="13.5" thickBot="1" x14ac:dyDescent="0.25">
      <c r="A33" s="114"/>
      <c r="B33" s="114"/>
      <c r="C33" s="114"/>
      <c r="D33" s="122" t="s">
        <v>166</v>
      </c>
      <c r="E33" s="114"/>
      <c r="F33" s="114"/>
    </row>
    <row r="34" spans="1:6" ht="15" thickBot="1" x14ac:dyDescent="0.25">
      <c r="A34" s="123" t="s">
        <v>199</v>
      </c>
      <c r="B34" s="124" t="s">
        <v>200</v>
      </c>
      <c r="C34" s="124" t="s">
        <v>201</v>
      </c>
      <c r="D34" s="126"/>
      <c r="E34" s="114"/>
      <c r="F34" s="114"/>
    </row>
    <row r="35" spans="1:6" ht="15" thickBot="1" x14ac:dyDescent="0.25">
      <c r="A35" s="118" t="s">
        <v>202</v>
      </c>
      <c r="B35" s="119" t="s">
        <v>169</v>
      </c>
      <c r="C35" s="119">
        <v>1</v>
      </c>
      <c r="D35" s="120"/>
      <c r="E35" s="114"/>
      <c r="F35" s="114"/>
    </row>
    <row r="36" spans="1:6" ht="15" thickBot="1" x14ac:dyDescent="0.25">
      <c r="A36" s="118" t="s">
        <v>203</v>
      </c>
      <c r="B36" s="119" t="s">
        <v>204</v>
      </c>
      <c r="C36" s="119">
        <v>850</v>
      </c>
      <c r="D36" s="120"/>
      <c r="E36" s="114"/>
      <c r="F36" s="114"/>
    </row>
    <row r="37" spans="1:6" ht="15" thickBot="1" x14ac:dyDescent="0.25">
      <c r="A37" s="118" t="s">
        <v>205</v>
      </c>
      <c r="B37" s="119" t="s">
        <v>204</v>
      </c>
      <c r="C37" s="119">
        <v>200</v>
      </c>
      <c r="D37" s="120"/>
      <c r="E37" s="114"/>
      <c r="F37" s="114"/>
    </row>
    <row r="38" spans="1:6" ht="15" thickBot="1" x14ac:dyDescent="0.25">
      <c r="A38" s="118" t="s">
        <v>206</v>
      </c>
      <c r="B38" s="119" t="s">
        <v>204</v>
      </c>
      <c r="C38" s="119">
        <v>850</v>
      </c>
      <c r="D38" s="120"/>
      <c r="E38" s="114"/>
      <c r="F38" s="114"/>
    </row>
    <row r="39" spans="1:6" ht="15" thickBot="1" x14ac:dyDescent="0.25">
      <c r="A39" s="118" t="s">
        <v>207</v>
      </c>
      <c r="B39" s="119" t="s">
        <v>204</v>
      </c>
      <c r="C39" s="119">
        <v>850</v>
      </c>
      <c r="D39" s="120"/>
      <c r="E39" s="114"/>
      <c r="F39" s="114"/>
    </row>
    <row r="40" spans="1:6" ht="15" thickBot="1" x14ac:dyDescent="0.25">
      <c r="A40" s="118" t="s">
        <v>208</v>
      </c>
      <c r="B40" s="119" t="s">
        <v>204</v>
      </c>
      <c r="C40" s="119">
        <v>850</v>
      </c>
      <c r="D40" s="120"/>
      <c r="E40" s="114"/>
      <c r="F40" s="114"/>
    </row>
    <row r="41" spans="1:6" ht="15" thickBot="1" x14ac:dyDescent="0.25">
      <c r="A41" s="118" t="s">
        <v>209</v>
      </c>
      <c r="B41" s="119" t="s">
        <v>204</v>
      </c>
      <c r="C41" s="119">
        <v>100</v>
      </c>
      <c r="D41" s="120"/>
      <c r="E41" s="114"/>
      <c r="F41" s="114"/>
    </row>
    <row r="42" spans="1:6" ht="15" thickBot="1" x14ac:dyDescent="0.25">
      <c r="A42" s="118" t="s">
        <v>210</v>
      </c>
      <c r="B42" s="119" t="s">
        <v>204</v>
      </c>
      <c r="C42" s="119">
        <v>100</v>
      </c>
      <c r="D42" s="120"/>
      <c r="E42" s="114"/>
      <c r="F42" s="114"/>
    </row>
    <row r="43" spans="1:6" ht="15" thickBot="1" x14ac:dyDescent="0.25">
      <c r="A43" s="118" t="s">
        <v>211</v>
      </c>
      <c r="B43" s="119" t="s">
        <v>204</v>
      </c>
      <c r="C43" s="119">
        <v>100</v>
      </c>
      <c r="D43" s="120"/>
      <c r="E43" s="114"/>
      <c r="F43" s="114"/>
    </row>
    <row r="44" spans="1:6" ht="15" thickBot="1" x14ac:dyDescent="0.25">
      <c r="A44" s="118" t="s">
        <v>212</v>
      </c>
      <c r="B44" s="119" t="s">
        <v>204</v>
      </c>
      <c r="C44" s="119">
        <v>450</v>
      </c>
      <c r="D44" s="120"/>
      <c r="E44" s="114"/>
      <c r="F44" s="114"/>
    </row>
    <row r="45" spans="1:6" ht="15" thickBot="1" x14ac:dyDescent="0.25">
      <c r="A45" s="118" t="s">
        <v>213</v>
      </c>
      <c r="B45" s="119" t="s">
        <v>204</v>
      </c>
      <c r="C45" s="119">
        <v>450</v>
      </c>
      <c r="D45" s="120"/>
      <c r="E45" s="114"/>
      <c r="F45" s="114"/>
    </row>
    <row r="46" spans="1:6" ht="15" thickBot="1" x14ac:dyDescent="0.25">
      <c r="A46" s="118" t="s">
        <v>214</v>
      </c>
      <c r="B46" s="119" t="s">
        <v>204</v>
      </c>
      <c r="C46" s="120"/>
      <c r="D46" s="120"/>
      <c r="E46" s="114"/>
      <c r="F46" s="114"/>
    </row>
    <row r="47" spans="1:6" ht="15" thickBot="1" x14ac:dyDescent="0.25">
      <c r="A47" s="118" t="s">
        <v>215</v>
      </c>
      <c r="B47" s="119" t="s">
        <v>204</v>
      </c>
      <c r="C47" s="119">
        <v>450</v>
      </c>
      <c r="D47" s="120"/>
      <c r="E47" s="114"/>
      <c r="F47" s="114"/>
    </row>
    <row r="48" spans="1:6" ht="15" thickBot="1" x14ac:dyDescent="0.25">
      <c r="A48" s="118" t="s">
        <v>216</v>
      </c>
      <c r="B48" s="119" t="s">
        <v>204</v>
      </c>
      <c r="C48" s="119">
        <v>4750</v>
      </c>
      <c r="D48" s="120"/>
      <c r="E48" s="114"/>
      <c r="F48" s="114"/>
    </row>
    <row r="49" spans="1:6" ht="15" thickBot="1" x14ac:dyDescent="0.25">
      <c r="A49" s="118" t="s">
        <v>217</v>
      </c>
      <c r="B49" s="119" t="s">
        <v>180</v>
      </c>
      <c r="C49" s="119">
        <v>150</v>
      </c>
      <c r="D49" s="120"/>
      <c r="E49" s="114"/>
      <c r="F49" s="114"/>
    </row>
    <row r="50" spans="1:6" ht="15" thickBot="1" x14ac:dyDescent="0.25">
      <c r="A50" s="118" t="s">
        <v>218</v>
      </c>
      <c r="B50" s="119" t="s">
        <v>169</v>
      </c>
      <c r="C50" s="119">
        <v>1</v>
      </c>
      <c r="D50" s="120"/>
      <c r="E50" s="114"/>
      <c r="F50" s="114"/>
    </row>
    <row r="51" spans="1:6" ht="15" thickBot="1" x14ac:dyDescent="0.25">
      <c r="A51" s="118" t="s">
        <v>219</v>
      </c>
      <c r="B51" s="119" t="s">
        <v>180</v>
      </c>
      <c r="C51" s="119">
        <v>600</v>
      </c>
      <c r="D51" s="120"/>
      <c r="E51" s="114"/>
      <c r="F51" s="114"/>
    </row>
    <row r="52" spans="1:6" ht="15" thickBot="1" x14ac:dyDescent="0.25">
      <c r="A52" s="118" t="s">
        <v>220</v>
      </c>
      <c r="B52" s="119" t="s">
        <v>169</v>
      </c>
      <c r="C52" s="119">
        <v>1</v>
      </c>
      <c r="D52" s="120"/>
      <c r="E52" s="114"/>
      <c r="F52" s="114"/>
    </row>
    <row r="53" spans="1:6" ht="15" thickBot="1" x14ac:dyDescent="0.25">
      <c r="A53" s="118" t="s">
        <v>221</v>
      </c>
      <c r="B53" s="119" t="s">
        <v>188</v>
      </c>
      <c r="C53" s="119">
        <v>5500</v>
      </c>
      <c r="D53" s="120"/>
      <c r="E53" s="114"/>
      <c r="F53" s="114"/>
    </row>
    <row r="54" spans="1:6" ht="15" thickBot="1" x14ac:dyDescent="0.25">
      <c r="A54" s="118" t="s">
        <v>222</v>
      </c>
      <c r="B54" s="119" t="s">
        <v>169</v>
      </c>
      <c r="C54" s="119">
        <v>1</v>
      </c>
      <c r="D54" s="120"/>
      <c r="E54" s="114"/>
      <c r="F54" s="114"/>
    </row>
    <row r="55" spans="1:6" x14ac:dyDescent="0.2">
      <c r="A55" s="114"/>
      <c r="B55" s="114"/>
      <c r="C55" s="114"/>
      <c r="D55" s="114"/>
      <c r="E55" s="114"/>
      <c r="F55" s="114"/>
    </row>
    <row r="56" spans="1:6" x14ac:dyDescent="0.2">
      <c r="A56" s="114"/>
      <c r="B56" s="114"/>
      <c r="C56" s="114"/>
      <c r="D56" s="114"/>
      <c r="E56" s="114"/>
      <c r="F56" s="114"/>
    </row>
    <row r="57" spans="1:6" ht="13.5" thickBot="1" x14ac:dyDescent="0.25">
      <c r="A57" s="121" t="s">
        <v>223</v>
      </c>
      <c r="B57" s="114"/>
      <c r="C57" s="114"/>
      <c r="D57" s="114"/>
      <c r="E57" s="114"/>
      <c r="F57" s="114"/>
    </row>
    <row r="58" spans="1:6" ht="13.5" thickBot="1" x14ac:dyDescent="0.25">
      <c r="A58" s="114"/>
      <c r="B58" s="114"/>
      <c r="C58" s="114"/>
      <c r="D58" s="122" t="s">
        <v>166</v>
      </c>
      <c r="E58" s="114"/>
      <c r="F58" s="114"/>
    </row>
    <row r="59" spans="1:6" ht="15" thickBot="1" x14ac:dyDescent="0.25">
      <c r="A59" s="123" t="s">
        <v>224</v>
      </c>
      <c r="B59" s="124" t="s">
        <v>169</v>
      </c>
      <c r="C59" s="124">
        <v>1</v>
      </c>
      <c r="D59" s="126"/>
      <c r="E59" s="114"/>
      <c r="F59" s="114"/>
    </row>
    <row r="60" spans="1:6" ht="15" thickBot="1" x14ac:dyDescent="0.25">
      <c r="A60" s="118" t="s">
        <v>225</v>
      </c>
      <c r="B60" s="119" t="s">
        <v>169</v>
      </c>
      <c r="C60" s="119">
        <v>1</v>
      </c>
      <c r="D60" s="120"/>
      <c r="E60" s="114"/>
      <c r="F60" s="114"/>
    </row>
    <row r="61" spans="1:6" ht="15" thickBot="1" x14ac:dyDescent="0.25">
      <c r="A61" s="118" t="s">
        <v>226</v>
      </c>
      <c r="B61" s="119" t="s">
        <v>169</v>
      </c>
      <c r="C61" s="119">
        <v>1</v>
      </c>
      <c r="D61" s="120"/>
      <c r="E61" s="114"/>
      <c r="F61" s="114"/>
    </row>
    <row r="62" spans="1:6" x14ac:dyDescent="0.2">
      <c r="A62" s="114"/>
      <c r="B62" s="114"/>
      <c r="C62" s="114"/>
      <c r="D62" s="114"/>
      <c r="E62" s="114"/>
      <c r="F62" s="114"/>
    </row>
    <row r="63" spans="1:6" x14ac:dyDescent="0.2">
      <c r="A63" s="114"/>
      <c r="B63" s="114"/>
      <c r="C63" s="114"/>
      <c r="D63" s="114"/>
      <c r="E63" s="114"/>
      <c r="F63" s="114"/>
    </row>
    <row r="64" spans="1:6" ht="13.5" thickBot="1" x14ac:dyDescent="0.25">
      <c r="A64" s="121" t="s">
        <v>227</v>
      </c>
      <c r="B64" s="114"/>
      <c r="C64" s="114"/>
      <c r="D64" s="114"/>
      <c r="E64" s="114"/>
      <c r="F64" s="114"/>
    </row>
    <row r="65" spans="1:6" ht="13.5" thickBot="1" x14ac:dyDescent="0.25">
      <c r="A65" s="114"/>
      <c r="B65" s="114"/>
      <c r="C65" s="114"/>
      <c r="D65" s="122" t="s">
        <v>166</v>
      </c>
      <c r="E65" s="114"/>
      <c r="F65" s="114"/>
    </row>
    <row r="66" spans="1:6" ht="15" thickBot="1" x14ac:dyDescent="0.25">
      <c r="A66" s="123" t="s">
        <v>224</v>
      </c>
      <c r="B66" s="124" t="s">
        <v>169</v>
      </c>
      <c r="C66" s="124">
        <v>1</v>
      </c>
      <c r="D66" s="126"/>
      <c r="E66" s="114"/>
      <c r="F66" s="114"/>
    </row>
    <row r="67" spans="1:6" ht="15" thickBot="1" x14ac:dyDescent="0.25">
      <c r="A67" s="118" t="s">
        <v>225</v>
      </c>
      <c r="B67" s="119" t="s">
        <v>169</v>
      </c>
      <c r="C67" s="119">
        <v>1</v>
      </c>
      <c r="D67" s="120"/>
      <c r="E67" s="114"/>
      <c r="F67" s="114"/>
    </row>
    <row r="68" spans="1:6" ht="15" thickBot="1" x14ac:dyDescent="0.25">
      <c r="A68" s="118" t="s">
        <v>226</v>
      </c>
      <c r="B68" s="119" t="s">
        <v>169</v>
      </c>
      <c r="C68" s="119">
        <v>1</v>
      </c>
      <c r="D68" s="120"/>
      <c r="E68" s="114"/>
      <c r="F68" s="114"/>
    </row>
    <row r="69" spans="1:6" x14ac:dyDescent="0.2">
      <c r="A69" s="114"/>
      <c r="B69" s="114"/>
      <c r="C69" s="114"/>
      <c r="D69" s="114"/>
      <c r="E69" s="114"/>
      <c r="F69" s="114"/>
    </row>
    <row r="70" spans="1:6" x14ac:dyDescent="0.2">
      <c r="A70" s="114"/>
      <c r="B70" s="114"/>
      <c r="C70" s="114"/>
      <c r="D70" s="114"/>
      <c r="E70" s="114"/>
      <c r="F70" s="114"/>
    </row>
    <row r="71" spans="1:6" ht="13.5" thickBot="1" x14ac:dyDescent="0.25">
      <c r="A71" s="121" t="s">
        <v>228</v>
      </c>
      <c r="B71" s="114"/>
      <c r="C71" s="114"/>
      <c r="D71" s="114"/>
      <c r="E71" s="114"/>
      <c r="F71" s="114"/>
    </row>
    <row r="72" spans="1:6" ht="13.5" thickBot="1" x14ac:dyDescent="0.25">
      <c r="A72" s="127"/>
      <c r="B72" s="128"/>
      <c r="C72" s="128"/>
      <c r="D72" s="122" t="s">
        <v>166</v>
      </c>
      <c r="E72" s="114"/>
      <c r="F72" s="114"/>
    </row>
    <row r="73" spans="1:6" ht="15" thickBot="1" x14ac:dyDescent="0.25">
      <c r="A73" s="123" t="s">
        <v>229</v>
      </c>
      <c r="B73" s="124" t="s">
        <v>169</v>
      </c>
      <c r="C73" s="124">
        <v>1</v>
      </c>
      <c r="D73" s="126"/>
      <c r="E73" s="114"/>
      <c r="F73" s="114"/>
    </row>
    <row r="74" spans="1:6" ht="15" thickBot="1" x14ac:dyDescent="0.25">
      <c r="A74" s="118" t="s">
        <v>171</v>
      </c>
      <c r="B74" s="119" t="s">
        <v>169</v>
      </c>
      <c r="C74" s="119">
        <v>1</v>
      </c>
      <c r="D74" s="120"/>
      <c r="E74" s="114"/>
      <c r="F74" s="114"/>
    </row>
    <row r="75" spans="1:6" ht="15" thickBot="1" x14ac:dyDescent="0.25">
      <c r="A75" s="118" t="s">
        <v>230</v>
      </c>
      <c r="B75" s="119" t="s">
        <v>169</v>
      </c>
      <c r="C75" s="119">
        <v>1</v>
      </c>
      <c r="D75" s="120"/>
      <c r="E75" s="114"/>
      <c r="F75" s="114"/>
    </row>
    <row r="76" spans="1:6" ht="15" thickBot="1" x14ac:dyDescent="0.25">
      <c r="A76" s="118" t="s">
        <v>231</v>
      </c>
      <c r="B76" s="119" t="s">
        <v>169</v>
      </c>
      <c r="C76" s="119">
        <v>1</v>
      </c>
      <c r="D76" s="120"/>
      <c r="E76" s="114"/>
      <c r="F76" s="114"/>
    </row>
    <row r="77" spans="1:6" ht="15" thickBot="1" x14ac:dyDescent="0.25">
      <c r="A77" s="118" t="s">
        <v>232</v>
      </c>
      <c r="B77" s="119" t="s">
        <v>169</v>
      </c>
      <c r="C77" s="119">
        <v>1</v>
      </c>
      <c r="D77" s="120"/>
      <c r="E77" s="114"/>
      <c r="F77" s="114"/>
    </row>
    <row r="78" spans="1:6" x14ac:dyDescent="0.2">
      <c r="A78" s="114"/>
      <c r="B78" s="114"/>
      <c r="C78" s="114"/>
      <c r="D78" s="114"/>
      <c r="E78" s="114"/>
      <c r="F78" s="114"/>
    </row>
    <row r="79" spans="1:6" ht="13.5" thickBot="1" x14ac:dyDescent="0.25">
      <c r="A79" s="121" t="s">
        <v>233</v>
      </c>
      <c r="B79" s="114"/>
      <c r="C79" s="114"/>
      <c r="D79" s="114"/>
      <c r="E79" s="114"/>
      <c r="F79" s="114"/>
    </row>
    <row r="80" spans="1:6" ht="13.5" thickBot="1" x14ac:dyDescent="0.25">
      <c r="A80" s="114"/>
      <c r="B80" s="114"/>
      <c r="C80" s="114"/>
      <c r="D80" s="122" t="s">
        <v>166</v>
      </c>
      <c r="E80" s="114"/>
      <c r="F80" s="114"/>
    </row>
    <row r="81" spans="1:6" ht="17.25" thickBot="1" x14ac:dyDescent="0.25">
      <c r="A81" s="123" t="s">
        <v>234</v>
      </c>
      <c r="B81" s="124" t="s">
        <v>235</v>
      </c>
      <c r="C81" s="124" t="s">
        <v>236</v>
      </c>
      <c r="D81" s="126"/>
      <c r="E81" s="114"/>
      <c r="F81" s="114"/>
    </row>
    <row r="82" spans="1:6" ht="15" thickBot="1" x14ac:dyDescent="0.25">
      <c r="A82" s="118" t="s">
        <v>237</v>
      </c>
      <c r="B82" s="119" t="s">
        <v>238</v>
      </c>
      <c r="C82" s="119" t="s">
        <v>239</v>
      </c>
      <c r="D82" s="120"/>
      <c r="E82" s="114"/>
      <c r="F82" s="114"/>
    </row>
    <row r="83" spans="1:6" ht="17.25" thickBot="1" x14ac:dyDescent="0.25">
      <c r="A83" s="118" t="s">
        <v>240</v>
      </c>
      <c r="B83" s="119" t="s">
        <v>235</v>
      </c>
      <c r="C83" s="119" t="s">
        <v>241</v>
      </c>
      <c r="D83" s="120"/>
      <c r="E83" s="114"/>
      <c r="F83" s="114"/>
    </row>
    <row r="84" spans="1:6" ht="15" thickBot="1" x14ac:dyDescent="0.25">
      <c r="A84" s="118" t="s">
        <v>242</v>
      </c>
      <c r="B84" s="119" t="s">
        <v>204</v>
      </c>
      <c r="C84" s="119">
        <v>2</v>
      </c>
      <c r="D84" s="120"/>
      <c r="E84" s="114"/>
      <c r="F84" s="114"/>
    </row>
    <row r="85" spans="1:6" x14ac:dyDescent="0.2">
      <c r="A85" s="114"/>
      <c r="B85" s="114"/>
      <c r="C85" s="114"/>
      <c r="D85" s="114"/>
      <c r="E85" s="114"/>
      <c r="F85" s="114"/>
    </row>
    <row r="86" spans="1:6" ht="13.5" thickBot="1" x14ac:dyDescent="0.25">
      <c r="A86" s="121" t="s">
        <v>243</v>
      </c>
      <c r="B86" s="114"/>
      <c r="C86" s="114"/>
      <c r="D86" s="114"/>
      <c r="E86" s="114"/>
      <c r="F86" s="114"/>
    </row>
    <row r="87" spans="1:6" ht="13.5" thickBot="1" x14ac:dyDescent="0.25">
      <c r="A87" s="114"/>
      <c r="B87" s="114"/>
      <c r="C87" s="114"/>
      <c r="D87" s="129" t="s">
        <v>166</v>
      </c>
      <c r="E87" s="114"/>
      <c r="F87" s="114"/>
    </row>
    <row r="88" spans="1:6" ht="17.25" thickBot="1" x14ac:dyDescent="0.25">
      <c r="A88" s="123" t="s">
        <v>244</v>
      </c>
      <c r="B88" s="124" t="s">
        <v>245</v>
      </c>
      <c r="C88" s="124">
        <v>100</v>
      </c>
      <c r="D88" s="126"/>
      <c r="E88" s="114"/>
      <c r="F88" s="114"/>
    </row>
    <row r="89" spans="1:6" ht="17.25" thickBot="1" x14ac:dyDescent="0.25">
      <c r="A89" s="118" t="s">
        <v>246</v>
      </c>
      <c r="B89" s="119" t="s">
        <v>235</v>
      </c>
      <c r="C89" s="119">
        <v>2470</v>
      </c>
      <c r="D89" s="120"/>
      <c r="E89" s="114"/>
      <c r="F89" s="114"/>
    </row>
    <row r="90" spans="1:6" ht="17.25" thickBot="1" x14ac:dyDescent="0.25">
      <c r="A90" s="118" t="s">
        <v>247</v>
      </c>
      <c r="B90" s="119" t="s">
        <v>245</v>
      </c>
      <c r="C90" s="119">
        <v>83</v>
      </c>
      <c r="D90" s="120"/>
      <c r="E90" s="114"/>
      <c r="F90" s="114"/>
    </row>
    <row r="91" spans="1:6" ht="15" thickBot="1" x14ac:dyDescent="0.25">
      <c r="A91" s="118" t="s">
        <v>248</v>
      </c>
      <c r="B91" s="119" t="s">
        <v>238</v>
      </c>
      <c r="C91" s="119">
        <v>732</v>
      </c>
      <c r="D91" s="120"/>
      <c r="E91" s="114"/>
      <c r="F91" s="114"/>
    </row>
    <row r="92" spans="1:6" ht="17.25" thickBot="1" x14ac:dyDescent="0.25">
      <c r="A92" s="118" t="s">
        <v>249</v>
      </c>
      <c r="B92" s="119" t="s">
        <v>235</v>
      </c>
      <c r="C92" s="119">
        <v>5025</v>
      </c>
      <c r="D92" s="120"/>
      <c r="E92" s="114"/>
      <c r="F92" s="114"/>
    </row>
    <row r="93" spans="1:6" x14ac:dyDescent="0.2">
      <c r="A93" s="114"/>
      <c r="B93" s="114"/>
      <c r="C93" s="114"/>
      <c r="D93" s="114"/>
      <c r="E93" s="114"/>
      <c r="F93" s="114"/>
    </row>
    <row r="94" spans="1:6" ht="15" x14ac:dyDescent="0.2">
      <c r="A94" s="130" t="s">
        <v>250</v>
      </c>
      <c r="B94" s="114"/>
      <c r="C94" s="114"/>
      <c r="D94" s="114"/>
      <c r="E94" s="114"/>
      <c r="F94" s="114"/>
    </row>
    <row r="95" spans="1:6" ht="13.5" thickBot="1" x14ac:dyDescent="0.25">
      <c r="A95" s="114"/>
      <c r="B95" s="114"/>
      <c r="C95" s="131"/>
      <c r="D95" s="132" t="s">
        <v>251</v>
      </c>
      <c r="E95" s="132" t="s">
        <v>252</v>
      </c>
      <c r="F95" s="132" t="s">
        <v>253</v>
      </c>
    </row>
    <row r="96" spans="1:6" ht="14.25" x14ac:dyDescent="0.2">
      <c r="A96" s="298" t="s">
        <v>254</v>
      </c>
      <c r="B96" s="301" t="s">
        <v>255</v>
      </c>
      <c r="C96" s="133" t="s">
        <v>256</v>
      </c>
      <c r="D96" s="308"/>
      <c r="E96" s="308"/>
      <c r="F96" s="308"/>
    </row>
    <row r="97" spans="1:6" ht="100.5" thickBot="1" x14ac:dyDescent="0.25">
      <c r="A97" s="299"/>
      <c r="B97" s="303"/>
      <c r="C97" s="118" t="s">
        <v>257</v>
      </c>
      <c r="D97" s="307"/>
      <c r="E97" s="307"/>
      <c r="F97" s="307"/>
    </row>
    <row r="98" spans="1:6" ht="72" thickBot="1" x14ac:dyDescent="0.25">
      <c r="A98" s="299"/>
      <c r="B98" s="118" t="s">
        <v>258</v>
      </c>
      <c r="C98" s="118" t="s">
        <v>259</v>
      </c>
      <c r="D98" s="120"/>
      <c r="E98" s="120"/>
      <c r="F98" s="120"/>
    </row>
    <row r="99" spans="1:6" ht="86.25" thickBot="1" x14ac:dyDescent="0.25">
      <c r="A99" s="299"/>
      <c r="B99" s="118" t="s">
        <v>260</v>
      </c>
      <c r="C99" s="118" t="s">
        <v>261</v>
      </c>
      <c r="D99" s="120"/>
      <c r="E99" s="120"/>
      <c r="F99" s="120"/>
    </row>
    <row r="100" spans="1:6" ht="29.25" thickBot="1" x14ac:dyDescent="0.25">
      <c r="A100" s="299"/>
      <c r="B100" s="118" t="s">
        <v>262</v>
      </c>
      <c r="C100" s="134"/>
      <c r="D100" s="120"/>
      <c r="E100" s="120"/>
      <c r="F100" s="120"/>
    </row>
    <row r="101" spans="1:6" ht="129" thickBot="1" x14ac:dyDescent="0.25">
      <c r="A101" s="299"/>
      <c r="B101" s="118" t="s">
        <v>263</v>
      </c>
      <c r="C101" s="118" t="s">
        <v>264</v>
      </c>
      <c r="D101" s="120"/>
      <c r="E101" s="120"/>
      <c r="F101" s="120"/>
    </row>
    <row r="102" spans="1:6" ht="86.25" thickBot="1" x14ac:dyDescent="0.25">
      <c r="A102" s="300"/>
      <c r="B102" s="118" t="s">
        <v>265</v>
      </c>
      <c r="C102" s="118" t="s">
        <v>266</v>
      </c>
      <c r="D102" s="120"/>
      <c r="E102" s="120"/>
      <c r="F102" s="120"/>
    </row>
    <row r="103" spans="1:6" ht="29.25" thickBot="1" x14ac:dyDescent="0.25">
      <c r="A103" s="298" t="s">
        <v>267</v>
      </c>
      <c r="B103" s="118" t="s">
        <v>268</v>
      </c>
      <c r="C103" s="120"/>
      <c r="D103" s="120"/>
      <c r="E103" s="120"/>
      <c r="F103" s="134"/>
    </row>
    <row r="104" spans="1:6" ht="86.25" thickBot="1" x14ac:dyDescent="0.25">
      <c r="A104" s="299"/>
      <c r="B104" s="118" t="s">
        <v>269</v>
      </c>
      <c r="C104" s="118" t="s">
        <v>270</v>
      </c>
      <c r="D104" s="120"/>
      <c r="E104" s="120"/>
      <c r="F104" s="120"/>
    </row>
    <row r="105" spans="1:6" ht="57.75" thickBot="1" x14ac:dyDescent="0.25">
      <c r="A105" s="299"/>
      <c r="B105" s="118" t="s">
        <v>271</v>
      </c>
      <c r="C105" s="118" t="s">
        <v>272</v>
      </c>
      <c r="D105" s="120"/>
      <c r="E105" s="120"/>
      <c r="F105" s="120"/>
    </row>
    <row r="106" spans="1:6" ht="14.25" x14ac:dyDescent="0.2">
      <c r="A106" s="299"/>
      <c r="B106" s="301" t="s">
        <v>273</v>
      </c>
      <c r="C106" s="133" t="s">
        <v>274</v>
      </c>
      <c r="D106" s="306"/>
      <c r="E106" s="306"/>
      <c r="F106" s="306"/>
    </row>
    <row r="107" spans="1:6" ht="57.75" thickBot="1" x14ac:dyDescent="0.25">
      <c r="A107" s="299"/>
      <c r="B107" s="303"/>
      <c r="C107" s="118" t="s">
        <v>275</v>
      </c>
      <c r="D107" s="307"/>
      <c r="E107" s="307"/>
      <c r="F107" s="307"/>
    </row>
    <row r="108" spans="1:6" ht="29.25" thickBot="1" x14ac:dyDescent="0.25">
      <c r="A108" s="299"/>
      <c r="B108" s="118" t="s">
        <v>276</v>
      </c>
      <c r="C108" s="118" t="s">
        <v>277</v>
      </c>
      <c r="D108" s="120"/>
      <c r="E108" s="120"/>
      <c r="F108" s="120"/>
    </row>
    <row r="109" spans="1:6" ht="43.5" thickBot="1" x14ac:dyDescent="0.25">
      <c r="A109" s="299"/>
      <c r="B109" s="118" t="s">
        <v>278</v>
      </c>
      <c r="C109" s="134"/>
      <c r="D109" s="120"/>
      <c r="E109" s="120"/>
      <c r="F109" s="120"/>
    </row>
    <row r="110" spans="1:6" ht="86.25" thickBot="1" x14ac:dyDescent="0.25">
      <c r="A110" s="299"/>
      <c r="B110" s="118" t="s">
        <v>279</v>
      </c>
      <c r="C110" s="118" t="s">
        <v>280</v>
      </c>
      <c r="D110" s="120"/>
      <c r="E110" s="120"/>
      <c r="F110" s="120"/>
    </row>
    <row r="111" spans="1:6" ht="43.5" thickBot="1" x14ac:dyDescent="0.25">
      <c r="A111" s="300"/>
      <c r="B111" s="118" t="s">
        <v>281</v>
      </c>
      <c r="C111" s="118" t="s">
        <v>282</v>
      </c>
      <c r="D111" s="120"/>
      <c r="E111" s="120"/>
      <c r="F111" s="120"/>
    </row>
    <row r="112" spans="1:6" ht="29.25" thickBot="1" x14ac:dyDescent="0.25">
      <c r="A112" s="298" t="s">
        <v>283</v>
      </c>
      <c r="B112" s="118" t="s">
        <v>284</v>
      </c>
      <c r="C112" s="118" t="s">
        <v>285</v>
      </c>
      <c r="D112" s="120"/>
      <c r="E112" s="120"/>
      <c r="F112" s="120"/>
    </row>
    <row r="113" spans="1:6" ht="29.25" thickBot="1" x14ac:dyDescent="0.25">
      <c r="A113" s="299"/>
      <c r="B113" s="118" t="s">
        <v>276</v>
      </c>
      <c r="C113" s="118" t="s">
        <v>286</v>
      </c>
      <c r="D113" s="120"/>
      <c r="E113" s="120"/>
      <c r="F113" s="120"/>
    </row>
    <row r="114" spans="1:6" ht="15.75" thickBot="1" x14ac:dyDescent="0.25">
      <c r="A114" s="300"/>
      <c r="B114" s="118" t="s">
        <v>287</v>
      </c>
      <c r="C114" s="135"/>
      <c r="D114" s="120"/>
      <c r="E114" s="120"/>
      <c r="F114" s="120"/>
    </row>
    <row r="115" spans="1:6" ht="72" thickBot="1" x14ac:dyDescent="0.25">
      <c r="A115" s="136"/>
      <c r="B115" s="118" t="s">
        <v>288</v>
      </c>
      <c r="C115" s="118" t="s">
        <v>289</v>
      </c>
      <c r="D115" s="120"/>
      <c r="E115" s="120"/>
      <c r="F115" s="120"/>
    </row>
    <row r="116" spans="1:6" ht="28.5" x14ac:dyDescent="0.2">
      <c r="A116" s="306"/>
      <c r="B116" s="133" t="s">
        <v>290</v>
      </c>
      <c r="C116" s="301" t="s">
        <v>282</v>
      </c>
      <c r="D116" s="306"/>
      <c r="E116" s="306"/>
      <c r="F116" s="306"/>
    </row>
    <row r="117" spans="1:6" ht="15" thickBot="1" x14ac:dyDescent="0.25">
      <c r="A117" s="307"/>
      <c r="B117" s="118" t="s">
        <v>291</v>
      </c>
      <c r="C117" s="303"/>
      <c r="D117" s="307"/>
      <c r="E117" s="307"/>
      <c r="F117" s="307"/>
    </row>
    <row r="118" spans="1:6" ht="15" thickBot="1" x14ac:dyDescent="0.25">
      <c r="A118" s="298" t="s">
        <v>292</v>
      </c>
      <c r="B118" s="301" t="s">
        <v>293</v>
      </c>
      <c r="C118" s="301" t="s">
        <v>294</v>
      </c>
      <c r="D118" s="119" t="s">
        <v>295</v>
      </c>
      <c r="E118" s="119" t="s">
        <v>296</v>
      </c>
      <c r="F118" s="119" t="s">
        <v>297</v>
      </c>
    </row>
    <row r="119" spans="1:6" ht="28.5" customHeight="1" thickBot="1" x14ac:dyDescent="0.25">
      <c r="A119" s="299"/>
      <c r="B119" s="302"/>
      <c r="C119" s="303"/>
      <c r="D119" s="120"/>
      <c r="E119" s="120"/>
      <c r="F119" s="120"/>
    </row>
    <row r="120" spans="1:6" ht="15" thickBot="1" x14ac:dyDescent="0.25">
      <c r="A120" s="299"/>
      <c r="B120" s="302"/>
      <c r="C120" s="301" t="s">
        <v>298</v>
      </c>
      <c r="D120" s="119" t="s">
        <v>295</v>
      </c>
      <c r="E120" s="119" t="s">
        <v>296</v>
      </c>
      <c r="F120" s="119" t="s">
        <v>297</v>
      </c>
    </row>
    <row r="121" spans="1:6" ht="28.5" customHeight="1" thickBot="1" x14ac:dyDescent="0.25">
      <c r="A121" s="299"/>
      <c r="B121" s="302"/>
      <c r="C121" s="303"/>
      <c r="D121" s="120"/>
      <c r="E121" s="120"/>
      <c r="F121" s="120"/>
    </row>
    <row r="122" spans="1:6" ht="27" customHeight="1" thickBot="1" x14ac:dyDescent="0.25">
      <c r="A122" s="299"/>
      <c r="B122" s="302"/>
      <c r="C122" s="301" t="s">
        <v>299</v>
      </c>
      <c r="D122" s="119" t="s">
        <v>295</v>
      </c>
      <c r="E122" s="119" t="s">
        <v>296</v>
      </c>
      <c r="F122" s="119" t="s">
        <v>297</v>
      </c>
    </row>
    <row r="123" spans="1:6" ht="15" thickBot="1" x14ac:dyDescent="0.25">
      <c r="A123" s="299"/>
      <c r="B123" s="303"/>
      <c r="C123" s="303"/>
      <c r="D123" s="120"/>
      <c r="E123" s="120"/>
      <c r="F123" s="120"/>
    </row>
    <row r="124" spans="1:6" ht="29.25" thickBot="1" x14ac:dyDescent="0.25">
      <c r="A124" s="299"/>
      <c r="B124" s="118" t="s">
        <v>300</v>
      </c>
      <c r="C124" s="134"/>
      <c r="D124" s="120"/>
      <c r="E124" s="120"/>
      <c r="F124" s="120"/>
    </row>
    <row r="125" spans="1:6" ht="43.5" thickBot="1" x14ac:dyDescent="0.25">
      <c r="A125" s="299"/>
      <c r="B125" s="118" t="s">
        <v>301</v>
      </c>
      <c r="C125" s="118" t="s">
        <v>302</v>
      </c>
      <c r="D125" s="120"/>
      <c r="E125" s="120"/>
      <c r="F125" s="120"/>
    </row>
    <row r="126" spans="1:6" ht="43.5" thickBot="1" x14ac:dyDescent="0.25">
      <c r="A126" s="300"/>
      <c r="B126" s="118" t="s">
        <v>303</v>
      </c>
      <c r="C126" s="118" t="s">
        <v>282</v>
      </c>
      <c r="D126" s="120"/>
      <c r="E126" s="120"/>
      <c r="F126" s="120"/>
    </row>
    <row r="127" spans="1:6" ht="15" thickBot="1" x14ac:dyDescent="0.25">
      <c r="A127" s="298" t="s">
        <v>304</v>
      </c>
      <c r="B127" s="118" t="s">
        <v>305</v>
      </c>
      <c r="C127" s="118" t="s">
        <v>306</v>
      </c>
      <c r="D127" s="120"/>
      <c r="E127" s="120"/>
      <c r="F127" s="120"/>
    </row>
    <row r="128" spans="1:6" ht="57.75" thickBot="1" x14ac:dyDescent="0.25">
      <c r="A128" s="299"/>
      <c r="B128" s="118" t="s">
        <v>307</v>
      </c>
      <c r="C128" s="118" t="s">
        <v>308</v>
      </c>
      <c r="D128" s="120"/>
      <c r="E128" s="120"/>
      <c r="F128" s="120"/>
    </row>
    <row r="129" spans="1:6" ht="86.25" thickBot="1" x14ac:dyDescent="0.25">
      <c r="A129" s="299"/>
      <c r="B129" s="118" t="s">
        <v>309</v>
      </c>
      <c r="C129" s="118" t="s">
        <v>310</v>
      </c>
      <c r="D129" s="120"/>
      <c r="E129" s="120"/>
      <c r="F129" s="120"/>
    </row>
    <row r="130" spans="1:6" ht="86.25" thickBot="1" x14ac:dyDescent="0.25">
      <c r="A130" s="299"/>
      <c r="B130" s="118" t="s">
        <v>311</v>
      </c>
      <c r="C130" s="118" t="s">
        <v>312</v>
      </c>
      <c r="D130" s="120"/>
      <c r="E130" s="120"/>
      <c r="F130" s="120"/>
    </row>
    <row r="131" spans="1:6" ht="29.25" thickBot="1" x14ac:dyDescent="0.25">
      <c r="A131" s="300"/>
      <c r="B131" s="118" t="s">
        <v>313</v>
      </c>
      <c r="C131" s="118" t="s">
        <v>314</v>
      </c>
      <c r="D131" s="120"/>
      <c r="E131" s="120"/>
      <c r="F131" s="120"/>
    </row>
    <row r="132" spans="1:6" ht="15" thickBot="1" x14ac:dyDescent="0.25">
      <c r="A132" s="298" t="s">
        <v>315</v>
      </c>
      <c r="B132" s="301" t="s">
        <v>315</v>
      </c>
      <c r="C132" s="301" t="s">
        <v>316</v>
      </c>
      <c r="D132" s="119" t="s">
        <v>317</v>
      </c>
      <c r="E132" s="119" t="s">
        <v>318</v>
      </c>
      <c r="F132" s="119" t="s">
        <v>319</v>
      </c>
    </row>
    <row r="133" spans="1:6" ht="15" thickBot="1" x14ac:dyDescent="0.25">
      <c r="A133" s="299"/>
      <c r="B133" s="302"/>
      <c r="C133" s="303"/>
      <c r="D133" s="120"/>
      <c r="E133" s="120"/>
      <c r="F133" s="120"/>
    </row>
    <row r="134" spans="1:6" ht="15" thickBot="1" x14ac:dyDescent="0.25">
      <c r="A134" s="299"/>
      <c r="B134" s="302"/>
      <c r="C134" s="301" t="s">
        <v>320</v>
      </c>
      <c r="D134" s="120"/>
      <c r="E134" s="120"/>
      <c r="F134" s="120"/>
    </row>
    <row r="135" spans="1:6" ht="35.25" customHeight="1" thickBot="1" x14ac:dyDescent="0.25">
      <c r="A135" s="299"/>
      <c r="B135" s="303"/>
      <c r="C135" s="303"/>
      <c r="D135" s="119" t="s">
        <v>321</v>
      </c>
      <c r="E135" s="120"/>
      <c r="F135" s="120"/>
    </row>
    <row r="136" spans="1:6" ht="15" thickBot="1" x14ac:dyDescent="0.25">
      <c r="A136" s="299"/>
      <c r="B136" s="301" t="s">
        <v>322</v>
      </c>
      <c r="C136" s="304"/>
      <c r="D136" s="119" t="s">
        <v>323</v>
      </c>
      <c r="E136" s="119" t="s">
        <v>323</v>
      </c>
      <c r="F136" s="119" t="s">
        <v>323</v>
      </c>
    </row>
    <row r="137" spans="1:6" ht="15" thickBot="1" x14ac:dyDescent="0.25">
      <c r="A137" s="299"/>
      <c r="B137" s="303"/>
      <c r="C137" s="305"/>
      <c r="D137" s="120"/>
      <c r="E137" s="120"/>
      <c r="F137" s="120"/>
    </row>
    <row r="138" spans="1:6" ht="57.75" thickBot="1" x14ac:dyDescent="0.25">
      <c r="A138" s="300"/>
      <c r="B138" s="118" t="s">
        <v>324</v>
      </c>
      <c r="C138" s="118" t="s">
        <v>282</v>
      </c>
      <c r="D138" s="120"/>
      <c r="E138" s="120"/>
      <c r="F138" s="120"/>
    </row>
    <row r="139" spans="1:6" x14ac:dyDescent="0.2">
      <c r="A139" s="137"/>
      <c r="B139" s="114"/>
      <c r="C139" s="114"/>
      <c r="D139" s="114"/>
      <c r="E139" s="114"/>
      <c r="F139" s="114"/>
    </row>
    <row r="140" spans="1:6" ht="14.25" x14ac:dyDescent="0.2">
      <c r="A140" s="138"/>
      <c r="B140" s="114"/>
      <c r="C140" s="114"/>
      <c r="D140" s="114"/>
      <c r="E140" s="114"/>
      <c r="F140" s="114"/>
    </row>
    <row r="141" spans="1:6" x14ac:dyDescent="0.2">
      <c r="A141" s="137"/>
      <c r="B141" s="114"/>
      <c r="C141" s="114"/>
      <c r="D141" s="114"/>
      <c r="E141" s="114"/>
      <c r="F141" s="114"/>
    </row>
    <row r="142" spans="1:6" ht="15" thickBot="1" x14ac:dyDescent="0.25">
      <c r="A142" s="139"/>
      <c r="B142" s="114"/>
      <c r="C142" s="114"/>
      <c r="D142" s="114"/>
      <c r="E142" s="114"/>
      <c r="F142" s="114"/>
    </row>
    <row r="143" spans="1:6" ht="15" x14ac:dyDescent="0.2">
      <c r="A143" s="140" t="s">
        <v>325</v>
      </c>
      <c r="B143" s="295" t="s">
        <v>326</v>
      </c>
      <c r="C143" s="295" t="s">
        <v>327</v>
      </c>
      <c r="D143" s="295" t="s">
        <v>328</v>
      </c>
      <c r="E143" s="114"/>
      <c r="F143" s="114"/>
    </row>
    <row r="144" spans="1:6" ht="15" x14ac:dyDescent="0.2">
      <c r="A144" s="141" t="s">
        <v>329</v>
      </c>
      <c r="B144" s="296"/>
      <c r="C144" s="296"/>
      <c r="D144" s="296"/>
      <c r="E144" s="114"/>
      <c r="F144" s="114"/>
    </row>
    <row r="145" spans="1:6" ht="15.75" thickBot="1" x14ac:dyDescent="0.25">
      <c r="A145" s="142" t="s">
        <v>330</v>
      </c>
      <c r="B145" s="297"/>
      <c r="C145" s="297"/>
      <c r="D145" s="297"/>
      <c r="E145" s="114"/>
      <c r="F145" s="114"/>
    </row>
    <row r="146" spans="1:6" ht="86.25" thickBot="1" x14ac:dyDescent="0.25">
      <c r="A146" s="298" t="s">
        <v>331</v>
      </c>
      <c r="B146" s="118" t="s">
        <v>332</v>
      </c>
      <c r="C146" s="118" t="s">
        <v>333</v>
      </c>
      <c r="D146" s="120"/>
      <c r="E146" s="114"/>
      <c r="F146" s="114"/>
    </row>
    <row r="147" spans="1:6" ht="86.25" thickBot="1" x14ac:dyDescent="0.25">
      <c r="A147" s="299"/>
      <c r="B147" s="118" t="s">
        <v>334</v>
      </c>
      <c r="C147" s="118" t="s">
        <v>335</v>
      </c>
      <c r="D147" s="120"/>
      <c r="E147" s="114"/>
      <c r="F147" s="114"/>
    </row>
    <row r="148" spans="1:6" ht="171.75" thickBot="1" x14ac:dyDescent="0.25">
      <c r="A148" s="299"/>
      <c r="B148" s="118" t="s">
        <v>307</v>
      </c>
      <c r="C148" s="118" t="s">
        <v>336</v>
      </c>
      <c r="D148" s="120"/>
      <c r="E148" s="114"/>
      <c r="F148" s="114"/>
    </row>
    <row r="149" spans="1:6" ht="29.25" thickBot="1" x14ac:dyDescent="0.25">
      <c r="A149" s="299"/>
      <c r="B149" s="118" t="s">
        <v>337</v>
      </c>
      <c r="C149" s="118" t="s">
        <v>306</v>
      </c>
      <c r="D149" s="120"/>
      <c r="E149" s="114"/>
      <c r="F149" s="114"/>
    </row>
    <row r="150" spans="1:6" ht="57.75" thickBot="1" x14ac:dyDescent="0.25">
      <c r="A150" s="299"/>
      <c r="B150" s="118" t="s">
        <v>338</v>
      </c>
      <c r="C150" s="118" t="s">
        <v>339</v>
      </c>
      <c r="D150" s="120"/>
      <c r="E150" s="114"/>
      <c r="F150" s="114"/>
    </row>
    <row r="151" spans="1:6" ht="15" thickBot="1" x14ac:dyDescent="0.25">
      <c r="A151" s="299"/>
      <c r="B151" s="118" t="s">
        <v>313</v>
      </c>
      <c r="C151" s="134"/>
      <c r="D151" s="120"/>
      <c r="E151" s="114"/>
      <c r="F151" s="114"/>
    </row>
    <row r="152" spans="1:6" ht="15" thickBot="1" x14ac:dyDescent="0.25">
      <c r="A152" s="300"/>
      <c r="B152" s="118" t="s">
        <v>340</v>
      </c>
      <c r="C152" s="134"/>
      <c r="D152" s="120"/>
      <c r="E152" s="114"/>
      <c r="F152" s="114"/>
    </row>
    <row r="153" spans="1:6" x14ac:dyDescent="0.2">
      <c r="A153" s="114"/>
      <c r="B153" s="114"/>
      <c r="C153" s="114"/>
      <c r="D153" s="114"/>
      <c r="E153" s="114"/>
      <c r="F153" s="114"/>
    </row>
    <row r="154" spans="1:6" x14ac:dyDescent="0.2">
      <c r="A154" s="114"/>
      <c r="B154" s="114"/>
      <c r="C154" s="114"/>
      <c r="D154" s="114"/>
      <c r="E154" s="114"/>
      <c r="F154" s="114"/>
    </row>
    <row r="155" spans="1:6" x14ac:dyDescent="0.2">
      <c r="A155" s="114"/>
      <c r="B155" s="114"/>
      <c r="C155" s="114"/>
      <c r="D155" s="114"/>
      <c r="E155" s="114"/>
      <c r="F155" s="114"/>
    </row>
    <row r="156" spans="1:6" x14ac:dyDescent="0.2">
      <c r="A156" s="114"/>
      <c r="B156" s="114"/>
      <c r="C156" s="114"/>
      <c r="D156" s="114"/>
      <c r="E156" s="114"/>
      <c r="F156" s="114"/>
    </row>
    <row r="157" spans="1:6" x14ac:dyDescent="0.2">
      <c r="A157" s="114"/>
      <c r="B157" s="114"/>
      <c r="C157" s="114"/>
      <c r="D157" s="114"/>
      <c r="E157" s="114"/>
      <c r="F157" s="114"/>
    </row>
    <row r="158" spans="1:6" x14ac:dyDescent="0.2">
      <c r="A158" s="114"/>
      <c r="B158" s="114"/>
      <c r="C158" s="114"/>
      <c r="D158" s="114"/>
      <c r="E158" s="114"/>
      <c r="F158" s="114"/>
    </row>
    <row r="159" spans="1:6" x14ac:dyDescent="0.2">
      <c r="A159" s="114"/>
      <c r="B159" s="114"/>
      <c r="C159" s="114"/>
      <c r="D159" s="114"/>
      <c r="E159" s="114"/>
      <c r="F159" s="114"/>
    </row>
    <row r="160" spans="1:6" x14ac:dyDescent="0.2">
      <c r="A160" s="114"/>
      <c r="B160" s="114"/>
      <c r="C160" s="114"/>
      <c r="D160" s="114"/>
      <c r="E160" s="114"/>
      <c r="F160" s="114"/>
    </row>
    <row r="161" spans="1:6" x14ac:dyDescent="0.2">
      <c r="A161" s="114"/>
      <c r="B161" s="114"/>
      <c r="C161" s="114"/>
      <c r="D161" s="114"/>
      <c r="E161" s="114"/>
      <c r="F161" s="114"/>
    </row>
    <row r="162" spans="1:6" x14ac:dyDescent="0.2">
      <c r="A162" s="114"/>
      <c r="B162" s="114"/>
      <c r="C162" s="114"/>
      <c r="D162" s="114"/>
      <c r="E162" s="114"/>
      <c r="F162" s="114"/>
    </row>
    <row r="163" spans="1:6" x14ac:dyDescent="0.2">
      <c r="A163" s="114"/>
      <c r="B163" s="114"/>
      <c r="C163" s="114"/>
      <c r="D163" s="114"/>
      <c r="E163" s="114"/>
      <c r="F163" s="114"/>
    </row>
    <row r="164" spans="1:6" x14ac:dyDescent="0.2">
      <c r="A164" s="114"/>
      <c r="B164" s="114"/>
      <c r="C164" s="114"/>
      <c r="D164" s="114"/>
      <c r="E164" s="114"/>
      <c r="F164" s="114"/>
    </row>
    <row r="165" spans="1:6" x14ac:dyDescent="0.2">
      <c r="A165" s="114"/>
      <c r="B165" s="114"/>
      <c r="C165" s="114"/>
      <c r="D165" s="114"/>
      <c r="E165" s="114"/>
      <c r="F165" s="114"/>
    </row>
    <row r="166" spans="1:6" x14ac:dyDescent="0.2">
      <c r="A166" s="114"/>
      <c r="B166" s="114"/>
      <c r="C166" s="114"/>
      <c r="D166" s="114"/>
      <c r="E166" s="114"/>
      <c r="F166" s="114"/>
    </row>
    <row r="167" spans="1:6" x14ac:dyDescent="0.2">
      <c r="A167" s="114"/>
      <c r="B167" s="114"/>
      <c r="C167" s="114"/>
      <c r="D167" s="114"/>
      <c r="E167" s="114"/>
      <c r="F167" s="114"/>
    </row>
    <row r="168" spans="1:6" x14ac:dyDescent="0.2">
      <c r="A168" s="114"/>
      <c r="B168" s="114"/>
      <c r="C168" s="114"/>
      <c r="D168" s="114"/>
      <c r="E168" s="114"/>
      <c r="F168" s="114"/>
    </row>
    <row r="169" spans="1:6" x14ac:dyDescent="0.2">
      <c r="A169" s="114"/>
      <c r="B169" s="114"/>
      <c r="C169" s="114"/>
      <c r="D169" s="114"/>
      <c r="E169" s="114"/>
      <c r="F169" s="114"/>
    </row>
  </sheetData>
  <mergeCells count="33">
    <mergeCell ref="E96:E97"/>
    <mergeCell ref="F96:F97"/>
    <mergeCell ref="A112:A114"/>
    <mergeCell ref="A4:D4"/>
    <mergeCell ref="A96:A102"/>
    <mergeCell ref="B96:B97"/>
    <mergeCell ref="D96:D97"/>
    <mergeCell ref="A103:A111"/>
    <mergeCell ref="B106:B107"/>
    <mergeCell ref="D106:D107"/>
    <mergeCell ref="E106:E107"/>
    <mergeCell ref="F106:F107"/>
    <mergeCell ref="A118:A126"/>
    <mergeCell ref="B118:B123"/>
    <mergeCell ref="C118:C119"/>
    <mergeCell ref="C120:C121"/>
    <mergeCell ref="C122:C123"/>
    <mergeCell ref="A116:A117"/>
    <mergeCell ref="C116:C117"/>
    <mergeCell ref="D116:D117"/>
    <mergeCell ref="E116:E117"/>
    <mergeCell ref="F116:F117"/>
    <mergeCell ref="B143:B145"/>
    <mergeCell ref="C143:C145"/>
    <mergeCell ref="D143:D145"/>
    <mergeCell ref="A146:A152"/>
    <mergeCell ref="A127:A131"/>
    <mergeCell ref="A132:A138"/>
    <mergeCell ref="B132:B135"/>
    <mergeCell ref="C132:C133"/>
    <mergeCell ref="C134:C135"/>
    <mergeCell ref="B136:B137"/>
    <mergeCell ref="C136:C1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35"/>
  <sheetViews>
    <sheetView showGridLines="0" zoomScaleNormal="100" workbookViewId="0">
      <selection activeCell="A5" sqref="A5:B5"/>
    </sheetView>
  </sheetViews>
  <sheetFormatPr defaultRowHeight="12.75" x14ac:dyDescent="0.2"/>
  <cols>
    <col min="1" max="1" width="54" style="115" customWidth="1"/>
    <col min="2" max="2" width="52.5703125" style="115" customWidth="1"/>
    <col min="3" max="256" width="9.140625" style="115"/>
    <col min="257" max="257" width="54" style="115" customWidth="1"/>
    <col min="258" max="258" width="52.5703125" style="115" customWidth="1"/>
    <col min="259" max="512" width="9.140625" style="115"/>
    <col min="513" max="513" width="54" style="115" customWidth="1"/>
    <col min="514" max="514" width="52.5703125" style="115" customWidth="1"/>
    <col min="515" max="768" width="9.140625" style="115"/>
    <col min="769" max="769" width="54" style="115" customWidth="1"/>
    <col min="770" max="770" width="52.5703125" style="115" customWidth="1"/>
    <col min="771" max="1024" width="9.140625" style="115"/>
    <col min="1025" max="1025" width="54" style="115" customWidth="1"/>
    <col min="1026" max="1026" width="52.5703125" style="115" customWidth="1"/>
    <col min="1027" max="1280" width="9.140625" style="115"/>
    <col min="1281" max="1281" width="54" style="115" customWidth="1"/>
    <col min="1282" max="1282" width="52.5703125" style="115" customWidth="1"/>
    <col min="1283" max="1536" width="9.140625" style="115"/>
    <col min="1537" max="1537" width="54" style="115" customWidth="1"/>
    <col min="1538" max="1538" width="52.5703125" style="115" customWidth="1"/>
    <col min="1539" max="1792" width="9.140625" style="115"/>
    <col min="1793" max="1793" width="54" style="115" customWidth="1"/>
    <col min="1794" max="1794" width="52.5703125" style="115" customWidth="1"/>
    <col min="1795" max="2048" width="9.140625" style="115"/>
    <col min="2049" max="2049" width="54" style="115" customWidth="1"/>
    <col min="2050" max="2050" width="52.5703125" style="115" customWidth="1"/>
    <col min="2051" max="2304" width="9.140625" style="115"/>
    <col min="2305" max="2305" width="54" style="115" customWidth="1"/>
    <col min="2306" max="2306" width="52.5703125" style="115" customWidth="1"/>
    <col min="2307" max="2560" width="9.140625" style="115"/>
    <col min="2561" max="2561" width="54" style="115" customWidth="1"/>
    <col min="2562" max="2562" width="52.5703125" style="115" customWidth="1"/>
    <col min="2563" max="2816" width="9.140625" style="115"/>
    <col min="2817" max="2817" width="54" style="115" customWidth="1"/>
    <col min="2818" max="2818" width="52.5703125" style="115" customWidth="1"/>
    <col min="2819" max="3072" width="9.140625" style="115"/>
    <col min="3073" max="3073" width="54" style="115" customWidth="1"/>
    <col min="3074" max="3074" width="52.5703125" style="115" customWidth="1"/>
    <col min="3075" max="3328" width="9.140625" style="115"/>
    <col min="3329" max="3329" width="54" style="115" customWidth="1"/>
    <col min="3330" max="3330" width="52.5703125" style="115" customWidth="1"/>
    <col min="3331" max="3584" width="9.140625" style="115"/>
    <col min="3585" max="3585" width="54" style="115" customWidth="1"/>
    <col min="3586" max="3586" width="52.5703125" style="115" customWidth="1"/>
    <col min="3587" max="3840" width="9.140625" style="115"/>
    <col min="3841" max="3841" width="54" style="115" customWidth="1"/>
    <col min="3842" max="3842" width="52.5703125" style="115" customWidth="1"/>
    <col min="3843" max="4096" width="9.140625" style="115"/>
    <col min="4097" max="4097" width="54" style="115" customWidth="1"/>
    <col min="4098" max="4098" width="52.5703125" style="115" customWidth="1"/>
    <col min="4099" max="4352" width="9.140625" style="115"/>
    <col min="4353" max="4353" width="54" style="115" customWidth="1"/>
    <col min="4354" max="4354" width="52.5703125" style="115" customWidth="1"/>
    <col min="4355" max="4608" width="9.140625" style="115"/>
    <col min="4609" max="4609" width="54" style="115" customWidth="1"/>
    <col min="4610" max="4610" width="52.5703125" style="115" customWidth="1"/>
    <col min="4611" max="4864" width="9.140625" style="115"/>
    <col min="4865" max="4865" width="54" style="115" customWidth="1"/>
    <col min="4866" max="4866" width="52.5703125" style="115" customWidth="1"/>
    <col min="4867" max="5120" width="9.140625" style="115"/>
    <col min="5121" max="5121" width="54" style="115" customWidth="1"/>
    <col min="5122" max="5122" width="52.5703125" style="115" customWidth="1"/>
    <col min="5123" max="5376" width="9.140625" style="115"/>
    <col min="5377" max="5377" width="54" style="115" customWidth="1"/>
    <col min="5378" max="5378" width="52.5703125" style="115" customWidth="1"/>
    <col min="5379" max="5632" width="9.140625" style="115"/>
    <col min="5633" max="5633" width="54" style="115" customWidth="1"/>
    <col min="5634" max="5634" width="52.5703125" style="115" customWidth="1"/>
    <col min="5635" max="5888" width="9.140625" style="115"/>
    <col min="5889" max="5889" width="54" style="115" customWidth="1"/>
    <col min="5890" max="5890" width="52.5703125" style="115" customWidth="1"/>
    <col min="5891" max="6144" width="9.140625" style="115"/>
    <col min="6145" max="6145" width="54" style="115" customWidth="1"/>
    <col min="6146" max="6146" width="52.5703125" style="115" customWidth="1"/>
    <col min="6147" max="6400" width="9.140625" style="115"/>
    <col min="6401" max="6401" width="54" style="115" customWidth="1"/>
    <col min="6402" max="6402" width="52.5703125" style="115" customWidth="1"/>
    <col min="6403" max="6656" width="9.140625" style="115"/>
    <col min="6657" max="6657" width="54" style="115" customWidth="1"/>
    <col min="6658" max="6658" width="52.5703125" style="115" customWidth="1"/>
    <col min="6659" max="6912" width="9.140625" style="115"/>
    <col min="6913" max="6913" width="54" style="115" customWidth="1"/>
    <col min="6914" max="6914" width="52.5703125" style="115" customWidth="1"/>
    <col min="6915" max="7168" width="9.140625" style="115"/>
    <col min="7169" max="7169" width="54" style="115" customWidth="1"/>
    <col min="7170" max="7170" width="52.5703125" style="115" customWidth="1"/>
    <col min="7171" max="7424" width="9.140625" style="115"/>
    <col min="7425" max="7425" width="54" style="115" customWidth="1"/>
    <col min="7426" max="7426" width="52.5703125" style="115" customWidth="1"/>
    <col min="7427" max="7680" width="9.140625" style="115"/>
    <col min="7681" max="7681" width="54" style="115" customWidth="1"/>
    <col min="7682" max="7682" width="52.5703125" style="115" customWidth="1"/>
    <col min="7683" max="7936" width="9.140625" style="115"/>
    <col min="7937" max="7937" width="54" style="115" customWidth="1"/>
    <col min="7938" max="7938" width="52.5703125" style="115" customWidth="1"/>
    <col min="7939" max="8192" width="9.140625" style="115"/>
    <col min="8193" max="8193" width="54" style="115" customWidth="1"/>
    <col min="8194" max="8194" width="52.5703125" style="115" customWidth="1"/>
    <col min="8195" max="8448" width="9.140625" style="115"/>
    <col min="8449" max="8449" width="54" style="115" customWidth="1"/>
    <col min="8450" max="8450" width="52.5703125" style="115" customWidth="1"/>
    <col min="8451" max="8704" width="9.140625" style="115"/>
    <col min="8705" max="8705" width="54" style="115" customWidth="1"/>
    <col min="8706" max="8706" width="52.5703125" style="115" customWidth="1"/>
    <col min="8707" max="8960" width="9.140625" style="115"/>
    <col min="8961" max="8961" width="54" style="115" customWidth="1"/>
    <col min="8962" max="8962" width="52.5703125" style="115" customWidth="1"/>
    <col min="8963" max="9216" width="9.140625" style="115"/>
    <col min="9217" max="9217" width="54" style="115" customWidth="1"/>
    <col min="9218" max="9218" width="52.5703125" style="115" customWidth="1"/>
    <col min="9219" max="9472" width="9.140625" style="115"/>
    <col min="9473" max="9473" width="54" style="115" customWidth="1"/>
    <col min="9474" max="9474" width="52.5703125" style="115" customWidth="1"/>
    <col min="9475" max="9728" width="9.140625" style="115"/>
    <col min="9729" max="9729" width="54" style="115" customWidth="1"/>
    <col min="9730" max="9730" width="52.5703125" style="115" customWidth="1"/>
    <col min="9731" max="9984" width="9.140625" style="115"/>
    <col min="9985" max="9985" width="54" style="115" customWidth="1"/>
    <col min="9986" max="9986" width="52.5703125" style="115" customWidth="1"/>
    <col min="9987" max="10240" width="9.140625" style="115"/>
    <col min="10241" max="10241" width="54" style="115" customWidth="1"/>
    <col min="10242" max="10242" width="52.5703125" style="115" customWidth="1"/>
    <col min="10243" max="10496" width="9.140625" style="115"/>
    <col min="10497" max="10497" width="54" style="115" customWidth="1"/>
    <col min="10498" max="10498" width="52.5703125" style="115" customWidth="1"/>
    <col min="10499" max="10752" width="9.140625" style="115"/>
    <col min="10753" max="10753" width="54" style="115" customWidth="1"/>
    <col min="10754" max="10754" width="52.5703125" style="115" customWidth="1"/>
    <col min="10755" max="11008" width="9.140625" style="115"/>
    <col min="11009" max="11009" width="54" style="115" customWidth="1"/>
    <col min="11010" max="11010" width="52.5703125" style="115" customWidth="1"/>
    <col min="11011" max="11264" width="9.140625" style="115"/>
    <col min="11265" max="11265" width="54" style="115" customWidth="1"/>
    <col min="11266" max="11266" width="52.5703125" style="115" customWidth="1"/>
    <col min="11267" max="11520" width="9.140625" style="115"/>
    <col min="11521" max="11521" width="54" style="115" customWidth="1"/>
    <col min="11522" max="11522" width="52.5703125" style="115" customWidth="1"/>
    <col min="11523" max="11776" width="9.140625" style="115"/>
    <col min="11777" max="11777" width="54" style="115" customWidth="1"/>
    <col min="11778" max="11778" width="52.5703125" style="115" customWidth="1"/>
    <col min="11779" max="12032" width="9.140625" style="115"/>
    <col min="12033" max="12033" width="54" style="115" customWidth="1"/>
    <col min="12034" max="12034" width="52.5703125" style="115" customWidth="1"/>
    <col min="12035" max="12288" width="9.140625" style="115"/>
    <col min="12289" max="12289" width="54" style="115" customWidth="1"/>
    <col min="12290" max="12290" width="52.5703125" style="115" customWidth="1"/>
    <col min="12291" max="12544" width="9.140625" style="115"/>
    <col min="12545" max="12545" width="54" style="115" customWidth="1"/>
    <col min="12546" max="12546" width="52.5703125" style="115" customWidth="1"/>
    <col min="12547" max="12800" width="9.140625" style="115"/>
    <col min="12801" max="12801" width="54" style="115" customWidth="1"/>
    <col min="12802" max="12802" width="52.5703125" style="115" customWidth="1"/>
    <col min="12803" max="13056" width="9.140625" style="115"/>
    <col min="13057" max="13057" width="54" style="115" customWidth="1"/>
    <col min="13058" max="13058" width="52.5703125" style="115" customWidth="1"/>
    <col min="13059" max="13312" width="9.140625" style="115"/>
    <col min="13313" max="13313" width="54" style="115" customWidth="1"/>
    <col min="13314" max="13314" width="52.5703125" style="115" customWidth="1"/>
    <col min="13315" max="13568" width="9.140625" style="115"/>
    <col min="13569" max="13569" width="54" style="115" customWidth="1"/>
    <col min="13570" max="13570" width="52.5703125" style="115" customWidth="1"/>
    <col min="13571" max="13824" width="9.140625" style="115"/>
    <col min="13825" max="13825" width="54" style="115" customWidth="1"/>
    <col min="13826" max="13826" width="52.5703125" style="115" customWidth="1"/>
    <col min="13827" max="14080" width="9.140625" style="115"/>
    <col min="14081" max="14081" width="54" style="115" customWidth="1"/>
    <col min="14082" max="14082" width="52.5703125" style="115" customWidth="1"/>
    <col min="14083" max="14336" width="9.140625" style="115"/>
    <col min="14337" max="14337" width="54" style="115" customWidth="1"/>
    <col min="14338" max="14338" width="52.5703125" style="115" customWidth="1"/>
    <col min="14339" max="14592" width="9.140625" style="115"/>
    <col min="14593" max="14593" width="54" style="115" customWidth="1"/>
    <col min="14594" max="14594" width="52.5703125" style="115" customWidth="1"/>
    <col min="14595" max="14848" width="9.140625" style="115"/>
    <col min="14849" max="14849" width="54" style="115" customWidth="1"/>
    <col min="14850" max="14850" width="52.5703125" style="115" customWidth="1"/>
    <col min="14851" max="15104" width="9.140625" style="115"/>
    <col min="15105" max="15105" width="54" style="115" customWidth="1"/>
    <col min="15106" max="15106" width="52.5703125" style="115" customWidth="1"/>
    <col min="15107" max="15360" width="9.140625" style="115"/>
    <col min="15361" max="15361" width="54" style="115" customWidth="1"/>
    <col min="15362" max="15362" width="52.5703125" style="115" customWidth="1"/>
    <col min="15363" max="15616" width="9.140625" style="115"/>
    <col min="15617" max="15617" width="54" style="115" customWidth="1"/>
    <col min="15618" max="15618" width="52.5703125" style="115" customWidth="1"/>
    <col min="15619" max="15872" width="9.140625" style="115"/>
    <col min="15873" max="15873" width="54" style="115" customWidth="1"/>
    <col min="15874" max="15874" width="52.5703125" style="115" customWidth="1"/>
    <col min="15875" max="16128" width="9.140625" style="115"/>
    <col min="16129" max="16129" width="54" style="115" customWidth="1"/>
    <col min="16130" max="16130" width="52.5703125" style="115" customWidth="1"/>
    <col min="16131" max="16384" width="9.140625" style="115"/>
  </cols>
  <sheetData>
    <row r="1" spans="1:2" ht="13.5" thickTop="1" x14ac:dyDescent="0.2">
      <c r="A1" s="143" t="str">
        <f>'[1]таблица за описание на фактури'!A1:B1</f>
        <v>Име/Наименование на физическото/юридическото лице:</v>
      </c>
      <c r="B1" s="144" t="str">
        <f>T('[1]таблица за описание на фактури'!C1:E1)</f>
        <v/>
      </c>
    </row>
    <row r="2" spans="1:2" x14ac:dyDescent="0.2">
      <c r="A2" s="145" t="str">
        <f>'[1]таблица за описание на фактури'!F1</f>
        <v>УРН:</v>
      </c>
      <c r="B2" s="146" t="str">
        <f>IF('[1]таблица за описание на фактури'!G1=0,"",'[1]таблица за описание на фактури'!G1)</f>
        <v/>
      </c>
    </row>
    <row r="3" spans="1:2" x14ac:dyDescent="0.2">
      <c r="A3" s="145" t="str">
        <f>'[1]таблица за описание на фактури'!F2</f>
        <v>ИН:</v>
      </c>
      <c r="B3" s="146" t="str">
        <f>IF('[1]таблица за описание на фактури'!G2=0,"",'[1]таблица за описание на фактури'!G2)</f>
        <v/>
      </c>
    </row>
    <row r="4" spans="1:2" ht="13.5" thickBot="1" x14ac:dyDescent="0.25">
      <c r="A4" s="147" t="str">
        <f>'[1]таблица за описание на фактури'!A2:B2</f>
        <v>Договор за финансово подпомагане №:</v>
      </c>
      <c r="B4" s="148" t="str">
        <f>IF(COUNTA('[1]таблица за описание на фактури'!C2,'[1]таблица за описание на фактури'!E2)=2,CONCATENATE('[1]таблица за описание на фактури'!C2,"/",TEXT('[1]таблица за описание на фактури'!E2,"dd.mm.yyy")," г."),"")</f>
        <v/>
      </c>
    </row>
    <row r="5" spans="1:2" ht="24.95" customHeight="1" thickTop="1" x14ac:dyDescent="0.2">
      <c r="A5" s="312" t="s">
        <v>341</v>
      </c>
      <c r="B5" s="313"/>
    </row>
    <row r="6" spans="1:2" ht="24.95" customHeight="1" x14ac:dyDescent="0.2">
      <c r="A6" s="314" t="s">
        <v>139</v>
      </c>
      <c r="B6" s="315"/>
    </row>
    <row r="7" spans="1:2" x14ac:dyDescent="0.2">
      <c r="A7" s="149" t="s">
        <v>342</v>
      </c>
      <c r="B7" s="150" t="s">
        <v>127</v>
      </c>
    </row>
    <row r="8" spans="1:2" x14ac:dyDescent="0.2">
      <c r="A8" s="151" t="s">
        <v>137</v>
      </c>
      <c r="B8" s="152" t="str">
        <f>IF('[1]таблица за описание на фактури'!AC4=0,"",'[1]таблица за описание на фактури'!AC4)</f>
        <v/>
      </c>
    </row>
    <row r="9" spans="1:2" x14ac:dyDescent="0.2">
      <c r="A9" s="151" t="s">
        <v>141</v>
      </c>
      <c r="B9" s="152" t="str">
        <f>IF('[1]таблица за описание на фактури'!AC5=0,"",'[1]таблица за описание на фактури'!AC5)</f>
        <v/>
      </c>
    </row>
    <row r="10" spans="1:2" x14ac:dyDescent="0.2">
      <c r="A10" s="151" t="s">
        <v>145</v>
      </c>
      <c r="B10" s="152" t="str">
        <f>IF('[1]таблица за описание на фактури'!AC6=0,"",'[1]таблица за описание на фактури'!AC6)</f>
        <v/>
      </c>
    </row>
    <row r="11" spans="1:2" x14ac:dyDescent="0.2">
      <c r="A11" s="153" t="s">
        <v>343</v>
      </c>
      <c r="B11" s="154">
        <f>SUM(B8:B10)</f>
        <v>0</v>
      </c>
    </row>
    <row r="12" spans="1:2" ht="24.95" customHeight="1" x14ac:dyDescent="0.2">
      <c r="A12" s="314" t="s">
        <v>143</v>
      </c>
      <c r="B12" s="315"/>
    </row>
    <row r="13" spans="1:2" x14ac:dyDescent="0.2">
      <c r="A13" s="149" t="s">
        <v>342</v>
      </c>
      <c r="B13" s="150" t="s">
        <v>127</v>
      </c>
    </row>
    <row r="14" spans="1:2" x14ac:dyDescent="0.2">
      <c r="A14" s="151" t="s">
        <v>137</v>
      </c>
      <c r="B14" s="152" t="str">
        <f>IF('[1]таблица за описание на фактури'!AC7=0,"",'[1]таблица за описание на фактури'!AC7)</f>
        <v/>
      </c>
    </row>
    <row r="15" spans="1:2" x14ac:dyDescent="0.2">
      <c r="A15" s="151" t="s">
        <v>141</v>
      </c>
      <c r="B15" s="152" t="str">
        <f>IF('[1]таблица за описание на фактури'!AC8=0,"",'[1]таблица за описание на фактури'!AC8)</f>
        <v/>
      </c>
    </row>
    <row r="16" spans="1:2" x14ac:dyDescent="0.2">
      <c r="A16" s="151" t="s">
        <v>145</v>
      </c>
      <c r="B16" s="152" t="str">
        <f>IF('[1]таблица за описание на фактури'!AC9=0,"",'[1]таблица за описание на фактури'!AC9)</f>
        <v/>
      </c>
    </row>
    <row r="17" spans="1:2" ht="24.95" customHeight="1" x14ac:dyDescent="0.2">
      <c r="A17" s="153" t="s">
        <v>343</v>
      </c>
      <c r="B17" s="154">
        <f>SUM(B14:B16)</f>
        <v>0</v>
      </c>
    </row>
    <row r="18" spans="1:2" ht="27" customHeight="1" x14ac:dyDescent="0.2">
      <c r="A18" s="314" t="s">
        <v>147</v>
      </c>
      <c r="B18" s="315"/>
    </row>
    <row r="19" spans="1:2" x14ac:dyDescent="0.2">
      <c r="A19" s="149" t="s">
        <v>342</v>
      </c>
      <c r="B19" s="150" t="s">
        <v>127</v>
      </c>
    </row>
    <row r="20" spans="1:2" ht="25.5" x14ac:dyDescent="0.2">
      <c r="A20" s="155" t="s">
        <v>149</v>
      </c>
      <c r="B20" s="152" t="str">
        <f>IF('[1]таблица за описание на фактури'!AC10=0,"",'[1]таблица за описание на фактури'!AC10)</f>
        <v/>
      </c>
    </row>
    <row r="21" spans="1:2" x14ac:dyDescent="0.2">
      <c r="A21" s="155" t="s">
        <v>151</v>
      </c>
      <c r="B21" s="152" t="str">
        <f>IF('[1]таблица за описание на фактури'!AC11=0,"",'[1]таблица за описание на фактури'!AC11)</f>
        <v/>
      </c>
    </row>
    <row r="22" spans="1:2" ht="25.5" x14ac:dyDescent="0.2">
      <c r="A22" s="155" t="s">
        <v>153</v>
      </c>
      <c r="B22" s="152" t="str">
        <f>IF('[1]таблица за описание на фактури'!AC12=0,"",'[1]таблица за описание на фактури'!AC12)</f>
        <v/>
      </c>
    </row>
    <row r="23" spans="1:2" x14ac:dyDescent="0.2">
      <c r="A23" s="155" t="s">
        <v>155</v>
      </c>
      <c r="B23" s="152" t="str">
        <f>IF('[1]таблица за описание на фактури'!AC13=0,"",'[1]таблица за описание на фактури'!AC13)</f>
        <v/>
      </c>
    </row>
    <row r="24" spans="1:2" ht="25.5" x14ac:dyDescent="0.2">
      <c r="A24" s="155" t="s">
        <v>157</v>
      </c>
      <c r="B24" s="152" t="str">
        <f>IF('[1]таблица за описание на фактури'!AC14=0,"",'[1]таблица за описание на фактури'!AC14)</f>
        <v/>
      </c>
    </row>
    <row r="25" spans="1:2" x14ac:dyDescent="0.2">
      <c r="A25" s="155" t="s">
        <v>159</v>
      </c>
      <c r="B25" s="152" t="str">
        <f>IF('[1]таблица за описание на фактури'!AC15=0,"",'[1]таблица за описание на фактури'!AC15)</f>
        <v/>
      </c>
    </row>
    <row r="26" spans="1:2" ht="13.5" thickBot="1" x14ac:dyDescent="0.25">
      <c r="A26" s="153" t="s">
        <v>343</v>
      </c>
      <c r="B26" s="154">
        <f>SUM(B20:B25)</f>
        <v>0</v>
      </c>
    </row>
    <row r="27" spans="1:2" ht="24.95" customHeight="1" thickTop="1" thickBot="1" x14ac:dyDescent="0.25">
      <c r="A27" s="316" t="s">
        <v>344</v>
      </c>
      <c r="B27" s="317"/>
    </row>
    <row r="28" spans="1:2" ht="14.25" thickTop="1" thickBot="1" x14ac:dyDescent="0.25">
      <c r="A28" s="156" t="s">
        <v>345</v>
      </c>
      <c r="B28" s="157">
        <f>SUM(B11,B17,B26)</f>
        <v>0</v>
      </c>
    </row>
    <row r="29" spans="1:2" ht="13.5" thickTop="1" x14ac:dyDescent="0.2">
      <c r="B29" s="158" t="str">
        <f>IF(B28='[1]таблица за описание на фактури'!G503,"","ERROR")</f>
        <v/>
      </c>
    </row>
    <row r="34" ht="24.95" customHeight="1" x14ac:dyDescent="0.2"/>
    <row r="35" ht="24.95" customHeight="1" x14ac:dyDescent="0.2"/>
  </sheetData>
  <sheetProtection password="9948" sheet="1" selectLockedCells="1" selectUnlockedCells="1"/>
  <mergeCells count="5">
    <mergeCell ref="A5:B5"/>
    <mergeCell ref="A6:B6"/>
    <mergeCell ref="A12:B12"/>
    <mergeCell ref="A18:B18"/>
    <mergeCell ref="A27:B27"/>
  </mergeCells>
  <pageMargins left="0.55118110236220474" right="0.15748031496062992" top="0.82677165354330717" bottom="0.27559055118110237" header="0.19685039370078741" footer="0.15748031496062992"/>
  <pageSetup paperSize="9" scale="90" orientation="portrait" r:id="rId1"/>
  <headerFooter alignWithMargins="0">
    <oddHeader>&amp;L&amp;G&amp;CТаблица с описание на разходите по подмрки и дейности
ДП 15-01_02&amp;RПП 01 ПР 15
Версия 04
Изм. 0/........2019
Стр. &amp;P от &amp;N</oddHeader>
    <oddFooter>&amp;LПодпис / Печат на кандидата:&amp;Rстр. &amp;P от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9"/>
  <sheetViews>
    <sheetView showGridLines="0" workbookViewId="0">
      <selection activeCell="J2" sqref="J2"/>
    </sheetView>
  </sheetViews>
  <sheetFormatPr defaultRowHeight="12.75" x14ac:dyDescent="0.2"/>
  <cols>
    <col min="1" max="1" width="9.5703125" style="159" customWidth="1"/>
    <col min="2" max="2" width="9.28515625" style="159" customWidth="1"/>
    <col min="3" max="3" width="26.85546875" style="159" customWidth="1"/>
    <col min="4" max="4" width="13.5703125" style="159" customWidth="1"/>
    <col min="5" max="5" width="19" style="161" customWidth="1"/>
    <col min="6" max="6" width="17.28515625" style="159" customWidth="1"/>
    <col min="7" max="256" width="9.140625" style="115"/>
    <col min="257" max="257" width="9.5703125" style="115" customWidth="1"/>
    <col min="258" max="258" width="9.28515625" style="115" customWidth="1"/>
    <col min="259" max="259" width="26.85546875" style="115" customWidth="1"/>
    <col min="260" max="260" width="13.5703125" style="115" customWidth="1"/>
    <col min="261" max="261" width="19" style="115" customWidth="1"/>
    <col min="262" max="262" width="17.28515625" style="115" customWidth="1"/>
    <col min="263" max="512" width="9.140625" style="115"/>
    <col min="513" max="513" width="9.5703125" style="115" customWidth="1"/>
    <col min="514" max="514" width="9.28515625" style="115" customWidth="1"/>
    <col min="515" max="515" width="26.85546875" style="115" customWidth="1"/>
    <col min="516" max="516" width="13.5703125" style="115" customWidth="1"/>
    <col min="517" max="517" width="19" style="115" customWidth="1"/>
    <col min="518" max="518" width="17.28515625" style="115" customWidth="1"/>
    <col min="519" max="768" width="9.140625" style="115"/>
    <col min="769" max="769" width="9.5703125" style="115" customWidth="1"/>
    <col min="770" max="770" width="9.28515625" style="115" customWidth="1"/>
    <col min="771" max="771" width="26.85546875" style="115" customWidth="1"/>
    <col min="772" max="772" width="13.5703125" style="115" customWidth="1"/>
    <col min="773" max="773" width="19" style="115" customWidth="1"/>
    <col min="774" max="774" width="17.28515625" style="115" customWidth="1"/>
    <col min="775" max="1024" width="9.140625" style="115"/>
    <col min="1025" max="1025" width="9.5703125" style="115" customWidth="1"/>
    <col min="1026" max="1026" width="9.28515625" style="115" customWidth="1"/>
    <col min="1027" max="1027" width="26.85546875" style="115" customWidth="1"/>
    <col min="1028" max="1028" width="13.5703125" style="115" customWidth="1"/>
    <col min="1029" max="1029" width="19" style="115" customWidth="1"/>
    <col min="1030" max="1030" width="17.28515625" style="115" customWidth="1"/>
    <col min="1031" max="1280" width="9.140625" style="115"/>
    <col min="1281" max="1281" width="9.5703125" style="115" customWidth="1"/>
    <col min="1282" max="1282" width="9.28515625" style="115" customWidth="1"/>
    <col min="1283" max="1283" width="26.85546875" style="115" customWidth="1"/>
    <col min="1284" max="1284" width="13.5703125" style="115" customWidth="1"/>
    <col min="1285" max="1285" width="19" style="115" customWidth="1"/>
    <col min="1286" max="1286" width="17.28515625" style="115" customWidth="1"/>
    <col min="1287" max="1536" width="9.140625" style="115"/>
    <col min="1537" max="1537" width="9.5703125" style="115" customWidth="1"/>
    <col min="1538" max="1538" width="9.28515625" style="115" customWidth="1"/>
    <col min="1539" max="1539" width="26.85546875" style="115" customWidth="1"/>
    <col min="1540" max="1540" width="13.5703125" style="115" customWidth="1"/>
    <col min="1541" max="1541" width="19" style="115" customWidth="1"/>
    <col min="1542" max="1542" width="17.28515625" style="115" customWidth="1"/>
    <col min="1543" max="1792" width="9.140625" style="115"/>
    <col min="1793" max="1793" width="9.5703125" style="115" customWidth="1"/>
    <col min="1794" max="1794" width="9.28515625" style="115" customWidth="1"/>
    <col min="1795" max="1795" width="26.85546875" style="115" customWidth="1"/>
    <col min="1796" max="1796" width="13.5703125" style="115" customWidth="1"/>
    <col min="1797" max="1797" width="19" style="115" customWidth="1"/>
    <col min="1798" max="1798" width="17.28515625" style="115" customWidth="1"/>
    <col min="1799" max="2048" width="9.140625" style="115"/>
    <col min="2049" max="2049" width="9.5703125" style="115" customWidth="1"/>
    <col min="2050" max="2050" width="9.28515625" style="115" customWidth="1"/>
    <col min="2051" max="2051" width="26.85546875" style="115" customWidth="1"/>
    <col min="2052" max="2052" width="13.5703125" style="115" customWidth="1"/>
    <col min="2053" max="2053" width="19" style="115" customWidth="1"/>
    <col min="2054" max="2054" width="17.28515625" style="115" customWidth="1"/>
    <col min="2055" max="2304" width="9.140625" style="115"/>
    <col min="2305" max="2305" width="9.5703125" style="115" customWidth="1"/>
    <col min="2306" max="2306" width="9.28515625" style="115" customWidth="1"/>
    <col min="2307" max="2307" width="26.85546875" style="115" customWidth="1"/>
    <col min="2308" max="2308" width="13.5703125" style="115" customWidth="1"/>
    <col min="2309" max="2309" width="19" style="115" customWidth="1"/>
    <col min="2310" max="2310" width="17.28515625" style="115" customWidth="1"/>
    <col min="2311" max="2560" width="9.140625" style="115"/>
    <col min="2561" max="2561" width="9.5703125" style="115" customWidth="1"/>
    <col min="2562" max="2562" width="9.28515625" style="115" customWidth="1"/>
    <col min="2563" max="2563" width="26.85546875" style="115" customWidth="1"/>
    <col min="2564" max="2564" width="13.5703125" style="115" customWidth="1"/>
    <col min="2565" max="2565" width="19" style="115" customWidth="1"/>
    <col min="2566" max="2566" width="17.28515625" style="115" customWidth="1"/>
    <col min="2567" max="2816" width="9.140625" style="115"/>
    <col min="2817" max="2817" width="9.5703125" style="115" customWidth="1"/>
    <col min="2818" max="2818" width="9.28515625" style="115" customWidth="1"/>
    <col min="2819" max="2819" width="26.85546875" style="115" customWidth="1"/>
    <col min="2820" max="2820" width="13.5703125" style="115" customWidth="1"/>
    <col min="2821" max="2821" width="19" style="115" customWidth="1"/>
    <col min="2822" max="2822" width="17.28515625" style="115" customWidth="1"/>
    <col min="2823" max="3072" width="9.140625" style="115"/>
    <col min="3073" max="3073" width="9.5703125" style="115" customWidth="1"/>
    <col min="3074" max="3074" width="9.28515625" style="115" customWidth="1"/>
    <col min="3075" max="3075" width="26.85546875" style="115" customWidth="1"/>
    <col min="3076" max="3076" width="13.5703125" style="115" customWidth="1"/>
    <col min="3077" max="3077" width="19" style="115" customWidth="1"/>
    <col min="3078" max="3078" width="17.28515625" style="115" customWidth="1"/>
    <col min="3079" max="3328" width="9.140625" style="115"/>
    <col min="3329" max="3329" width="9.5703125" style="115" customWidth="1"/>
    <col min="3330" max="3330" width="9.28515625" style="115" customWidth="1"/>
    <col min="3331" max="3331" width="26.85546875" style="115" customWidth="1"/>
    <col min="3332" max="3332" width="13.5703125" style="115" customWidth="1"/>
    <col min="3333" max="3333" width="19" style="115" customWidth="1"/>
    <col min="3334" max="3334" width="17.28515625" style="115" customWidth="1"/>
    <col min="3335" max="3584" width="9.140625" style="115"/>
    <col min="3585" max="3585" width="9.5703125" style="115" customWidth="1"/>
    <col min="3586" max="3586" width="9.28515625" style="115" customWidth="1"/>
    <col min="3587" max="3587" width="26.85546875" style="115" customWidth="1"/>
    <col min="3588" max="3588" width="13.5703125" style="115" customWidth="1"/>
    <col min="3589" max="3589" width="19" style="115" customWidth="1"/>
    <col min="3590" max="3590" width="17.28515625" style="115" customWidth="1"/>
    <col min="3591" max="3840" width="9.140625" style="115"/>
    <col min="3841" max="3841" width="9.5703125" style="115" customWidth="1"/>
    <col min="3842" max="3842" width="9.28515625" style="115" customWidth="1"/>
    <col min="3843" max="3843" width="26.85546875" style="115" customWidth="1"/>
    <col min="3844" max="3844" width="13.5703125" style="115" customWidth="1"/>
    <col min="3845" max="3845" width="19" style="115" customWidth="1"/>
    <col min="3846" max="3846" width="17.28515625" style="115" customWidth="1"/>
    <col min="3847" max="4096" width="9.140625" style="115"/>
    <col min="4097" max="4097" width="9.5703125" style="115" customWidth="1"/>
    <col min="4098" max="4098" width="9.28515625" style="115" customWidth="1"/>
    <col min="4099" max="4099" width="26.85546875" style="115" customWidth="1"/>
    <col min="4100" max="4100" width="13.5703125" style="115" customWidth="1"/>
    <col min="4101" max="4101" width="19" style="115" customWidth="1"/>
    <col min="4102" max="4102" width="17.28515625" style="115" customWidth="1"/>
    <col min="4103" max="4352" width="9.140625" style="115"/>
    <col min="4353" max="4353" width="9.5703125" style="115" customWidth="1"/>
    <col min="4354" max="4354" width="9.28515625" style="115" customWidth="1"/>
    <col min="4355" max="4355" width="26.85546875" style="115" customWidth="1"/>
    <col min="4356" max="4356" width="13.5703125" style="115" customWidth="1"/>
    <col min="4357" max="4357" width="19" style="115" customWidth="1"/>
    <col min="4358" max="4358" width="17.28515625" style="115" customWidth="1"/>
    <col min="4359" max="4608" width="9.140625" style="115"/>
    <col min="4609" max="4609" width="9.5703125" style="115" customWidth="1"/>
    <col min="4610" max="4610" width="9.28515625" style="115" customWidth="1"/>
    <col min="4611" max="4611" width="26.85546875" style="115" customWidth="1"/>
    <col min="4612" max="4612" width="13.5703125" style="115" customWidth="1"/>
    <col min="4613" max="4613" width="19" style="115" customWidth="1"/>
    <col min="4614" max="4614" width="17.28515625" style="115" customWidth="1"/>
    <col min="4615" max="4864" width="9.140625" style="115"/>
    <col min="4865" max="4865" width="9.5703125" style="115" customWidth="1"/>
    <col min="4866" max="4866" width="9.28515625" style="115" customWidth="1"/>
    <col min="4867" max="4867" width="26.85546875" style="115" customWidth="1"/>
    <col min="4868" max="4868" width="13.5703125" style="115" customWidth="1"/>
    <col min="4869" max="4869" width="19" style="115" customWidth="1"/>
    <col min="4870" max="4870" width="17.28515625" style="115" customWidth="1"/>
    <col min="4871" max="5120" width="9.140625" style="115"/>
    <col min="5121" max="5121" width="9.5703125" style="115" customWidth="1"/>
    <col min="5122" max="5122" width="9.28515625" style="115" customWidth="1"/>
    <col min="5123" max="5123" width="26.85546875" style="115" customWidth="1"/>
    <col min="5124" max="5124" width="13.5703125" style="115" customWidth="1"/>
    <col min="5125" max="5125" width="19" style="115" customWidth="1"/>
    <col min="5126" max="5126" width="17.28515625" style="115" customWidth="1"/>
    <col min="5127" max="5376" width="9.140625" style="115"/>
    <col min="5377" max="5377" width="9.5703125" style="115" customWidth="1"/>
    <col min="5378" max="5378" width="9.28515625" style="115" customWidth="1"/>
    <col min="5379" max="5379" width="26.85546875" style="115" customWidth="1"/>
    <col min="5380" max="5380" width="13.5703125" style="115" customWidth="1"/>
    <col min="5381" max="5381" width="19" style="115" customWidth="1"/>
    <col min="5382" max="5382" width="17.28515625" style="115" customWidth="1"/>
    <col min="5383" max="5632" width="9.140625" style="115"/>
    <col min="5633" max="5633" width="9.5703125" style="115" customWidth="1"/>
    <col min="5634" max="5634" width="9.28515625" style="115" customWidth="1"/>
    <col min="5635" max="5635" width="26.85546875" style="115" customWidth="1"/>
    <col min="5636" max="5636" width="13.5703125" style="115" customWidth="1"/>
    <col min="5637" max="5637" width="19" style="115" customWidth="1"/>
    <col min="5638" max="5638" width="17.28515625" style="115" customWidth="1"/>
    <col min="5639" max="5888" width="9.140625" style="115"/>
    <col min="5889" max="5889" width="9.5703125" style="115" customWidth="1"/>
    <col min="5890" max="5890" width="9.28515625" style="115" customWidth="1"/>
    <col min="5891" max="5891" width="26.85546875" style="115" customWidth="1"/>
    <col min="5892" max="5892" width="13.5703125" style="115" customWidth="1"/>
    <col min="5893" max="5893" width="19" style="115" customWidth="1"/>
    <col min="5894" max="5894" width="17.28515625" style="115" customWidth="1"/>
    <col min="5895" max="6144" width="9.140625" style="115"/>
    <col min="6145" max="6145" width="9.5703125" style="115" customWidth="1"/>
    <col min="6146" max="6146" width="9.28515625" style="115" customWidth="1"/>
    <col min="6147" max="6147" width="26.85546875" style="115" customWidth="1"/>
    <col min="6148" max="6148" width="13.5703125" style="115" customWidth="1"/>
    <col min="6149" max="6149" width="19" style="115" customWidth="1"/>
    <col min="6150" max="6150" width="17.28515625" style="115" customWidth="1"/>
    <col min="6151" max="6400" width="9.140625" style="115"/>
    <col min="6401" max="6401" width="9.5703125" style="115" customWidth="1"/>
    <col min="6402" max="6402" width="9.28515625" style="115" customWidth="1"/>
    <col min="6403" max="6403" width="26.85546875" style="115" customWidth="1"/>
    <col min="6404" max="6404" width="13.5703125" style="115" customWidth="1"/>
    <col min="6405" max="6405" width="19" style="115" customWidth="1"/>
    <col min="6406" max="6406" width="17.28515625" style="115" customWidth="1"/>
    <col min="6407" max="6656" width="9.140625" style="115"/>
    <col min="6657" max="6657" width="9.5703125" style="115" customWidth="1"/>
    <col min="6658" max="6658" width="9.28515625" style="115" customWidth="1"/>
    <col min="6659" max="6659" width="26.85546875" style="115" customWidth="1"/>
    <col min="6660" max="6660" width="13.5703125" style="115" customWidth="1"/>
    <col min="6661" max="6661" width="19" style="115" customWidth="1"/>
    <col min="6662" max="6662" width="17.28515625" style="115" customWidth="1"/>
    <col min="6663" max="6912" width="9.140625" style="115"/>
    <col min="6913" max="6913" width="9.5703125" style="115" customWidth="1"/>
    <col min="6914" max="6914" width="9.28515625" style="115" customWidth="1"/>
    <col min="6915" max="6915" width="26.85546875" style="115" customWidth="1"/>
    <col min="6916" max="6916" width="13.5703125" style="115" customWidth="1"/>
    <col min="6917" max="6917" width="19" style="115" customWidth="1"/>
    <col min="6918" max="6918" width="17.28515625" style="115" customWidth="1"/>
    <col min="6919" max="7168" width="9.140625" style="115"/>
    <col min="7169" max="7169" width="9.5703125" style="115" customWidth="1"/>
    <col min="7170" max="7170" width="9.28515625" style="115" customWidth="1"/>
    <col min="7171" max="7171" width="26.85546875" style="115" customWidth="1"/>
    <col min="7172" max="7172" width="13.5703125" style="115" customWidth="1"/>
    <col min="7173" max="7173" width="19" style="115" customWidth="1"/>
    <col min="7174" max="7174" width="17.28515625" style="115" customWidth="1"/>
    <col min="7175" max="7424" width="9.140625" style="115"/>
    <col min="7425" max="7425" width="9.5703125" style="115" customWidth="1"/>
    <col min="7426" max="7426" width="9.28515625" style="115" customWidth="1"/>
    <col min="7427" max="7427" width="26.85546875" style="115" customWidth="1"/>
    <col min="7428" max="7428" width="13.5703125" style="115" customWidth="1"/>
    <col min="7429" max="7429" width="19" style="115" customWidth="1"/>
    <col min="7430" max="7430" width="17.28515625" style="115" customWidth="1"/>
    <col min="7431" max="7680" width="9.140625" style="115"/>
    <col min="7681" max="7681" width="9.5703125" style="115" customWidth="1"/>
    <col min="7682" max="7682" width="9.28515625" style="115" customWidth="1"/>
    <col min="7683" max="7683" width="26.85546875" style="115" customWidth="1"/>
    <col min="7684" max="7684" width="13.5703125" style="115" customWidth="1"/>
    <col min="7685" max="7685" width="19" style="115" customWidth="1"/>
    <col min="7686" max="7686" width="17.28515625" style="115" customWidth="1"/>
    <col min="7687" max="7936" width="9.140625" style="115"/>
    <col min="7937" max="7937" width="9.5703125" style="115" customWidth="1"/>
    <col min="7938" max="7938" width="9.28515625" style="115" customWidth="1"/>
    <col min="7939" max="7939" width="26.85546875" style="115" customWidth="1"/>
    <col min="7940" max="7940" width="13.5703125" style="115" customWidth="1"/>
    <col min="7941" max="7941" width="19" style="115" customWidth="1"/>
    <col min="7942" max="7942" width="17.28515625" style="115" customWidth="1"/>
    <col min="7943" max="8192" width="9.140625" style="115"/>
    <col min="8193" max="8193" width="9.5703125" style="115" customWidth="1"/>
    <col min="8194" max="8194" width="9.28515625" style="115" customWidth="1"/>
    <col min="8195" max="8195" width="26.85546875" style="115" customWidth="1"/>
    <col min="8196" max="8196" width="13.5703125" style="115" customWidth="1"/>
    <col min="8197" max="8197" width="19" style="115" customWidth="1"/>
    <col min="8198" max="8198" width="17.28515625" style="115" customWidth="1"/>
    <col min="8199" max="8448" width="9.140625" style="115"/>
    <col min="8449" max="8449" width="9.5703125" style="115" customWidth="1"/>
    <col min="8450" max="8450" width="9.28515625" style="115" customWidth="1"/>
    <col min="8451" max="8451" width="26.85546875" style="115" customWidth="1"/>
    <col min="8452" max="8452" width="13.5703125" style="115" customWidth="1"/>
    <col min="8453" max="8453" width="19" style="115" customWidth="1"/>
    <col min="8454" max="8454" width="17.28515625" style="115" customWidth="1"/>
    <col min="8455" max="8704" width="9.140625" style="115"/>
    <col min="8705" max="8705" width="9.5703125" style="115" customWidth="1"/>
    <col min="8706" max="8706" width="9.28515625" style="115" customWidth="1"/>
    <col min="8707" max="8707" width="26.85546875" style="115" customWidth="1"/>
    <col min="8708" max="8708" width="13.5703125" style="115" customWidth="1"/>
    <col min="8709" max="8709" width="19" style="115" customWidth="1"/>
    <col min="8710" max="8710" width="17.28515625" style="115" customWidth="1"/>
    <col min="8711" max="8960" width="9.140625" style="115"/>
    <col min="8961" max="8961" width="9.5703125" style="115" customWidth="1"/>
    <col min="8962" max="8962" width="9.28515625" style="115" customWidth="1"/>
    <col min="8963" max="8963" width="26.85546875" style="115" customWidth="1"/>
    <col min="8964" max="8964" width="13.5703125" style="115" customWidth="1"/>
    <col min="8965" max="8965" width="19" style="115" customWidth="1"/>
    <col min="8966" max="8966" width="17.28515625" style="115" customWidth="1"/>
    <col min="8967" max="9216" width="9.140625" style="115"/>
    <col min="9217" max="9217" width="9.5703125" style="115" customWidth="1"/>
    <col min="9218" max="9218" width="9.28515625" style="115" customWidth="1"/>
    <col min="9219" max="9219" width="26.85546875" style="115" customWidth="1"/>
    <col min="9220" max="9220" width="13.5703125" style="115" customWidth="1"/>
    <col min="9221" max="9221" width="19" style="115" customWidth="1"/>
    <col min="9222" max="9222" width="17.28515625" style="115" customWidth="1"/>
    <col min="9223" max="9472" width="9.140625" style="115"/>
    <col min="9473" max="9473" width="9.5703125" style="115" customWidth="1"/>
    <col min="9474" max="9474" width="9.28515625" style="115" customWidth="1"/>
    <col min="9475" max="9475" width="26.85546875" style="115" customWidth="1"/>
    <col min="9476" max="9476" width="13.5703125" style="115" customWidth="1"/>
    <col min="9477" max="9477" width="19" style="115" customWidth="1"/>
    <col min="9478" max="9478" width="17.28515625" style="115" customWidth="1"/>
    <col min="9479" max="9728" width="9.140625" style="115"/>
    <col min="9729" max="9729" width="9.5703125" style="115" customWidth="1"/>
    <col min="9730" max="9730" width="9.28515625" style="115" customWidth="1"/>
    <col min="9731" max="9731" width="26.85546875" style="115" customWidth="1"/>
    <col min="9732" max="9732" width="13.5703125" style="115" customWidth="1"/>
    <col min="9733" max="9733" width="19" style="115" customWidth="1"/>
    <col min="9734" max="9734" width="17.28515625" style="115" customWidth="1"/>
    <col min="9735" max="9984" width="9.140625" style="115"/>
    <col min="9985" max="9985" width="9.5703125" style="115" customWidth="1"/>
    <col min="9986" max="9986" width="9.28515625" style="115" customWidth="1"/>
    <col min="9987" max="9987" width="26.85546875" style="115" customWidth="1"/>
    <col min="9988" max="9988" width="13.5703125" style="115" customWidth="1"/>
    <col min="9989" max="9989" width="19" style="115" customWidth="1"/>
    <col min="9990" max="9990" width="17.28515625" style="115" customWidth="1"/>
    <col min="9991" max="10240" width="9.140625" style="115"/>
    <col min="10241" max="10241" width="9.5703125" style="115" customWidth="1"/>
    <col min="10242" max="10242" width="9.28515625" style="115" customWidth="1"/>
    <col min="10243" max="10243" width="26.85546875" style="115" customWidth="1"/>
    <col min="10244" max="10244" width="13.5703125" style="115" customWidth="1"/>
    <col min="10245" max="10245" width="19" style="115" customWidth="1"/>
    <col min="10246" max="10246" width="17.28515625" style="115" customWidth="1"/>
    <col min="10247" max="10496" width="9.140625" style="115"/>
    <col min="10497" max="10497" width="9.5703125" style="115" customWidth="1"/>
    <col min="10498" max="10498" width="9.28515625" style="115" customWidth="1"/>
    <col min="10499" max="10499" width="26.85546875" style="115" customWidth="1"/>
    <col min="10500" max="10500" width="13.5703125" style="115" customWidth="1"/>
    <col min="10501" max="10501" width="19" style="115" customWidth="1"/>
    <col min="10502" max="10502" width="17.28515625" style="115" customWidth="1"/>
    <col min="10503" max="10752" width="9.140625" style="115"/>
    <col min="10753" max="10753" width="9.5703125" style="115" customWidth="1"/>
    <col min="10754" max="10754" width="9.28515625" style="115" customWidth="1"/>
    <col min="10755" max="10755" width="26.85546875" style="115" customWidth="1"/>
    <col min="10756" max="10756" width="13.5703125" style="115" customWidth="1"/>
    <col min="10757" max="10757" width="19" style="115" customWidth="1"/>
    <col min="10758" max="10758" width="17.28515625" style="115" customWidth="1"/>
    <col min="10759" max="11008" width="9.140625" style="115"/>
    <col min="11009" max="11009" width="9.5703125" style="115" customWidth="1"/>
    <col min="11010" max="11010" width="9.28515625" style="115" customWidth="1"/>
    <col min="11011" max="11011" width="26.85546875" style="115" customWidth="1"/>
    <col min="11012" max="11012" width="13.5703125" style="115" customWidth="1"/>
    <col min="11013" max="11013" width="19" style="115" customWidth="1"/>
    <col min="11014" max="11014" width="17.28515625" style="115" customWidth="1"/>
    <col min="11015" max="11264" width="9.140625" style="115"/>
    <col min="11265" max="11265" width="9.5703125" style="115" customWidth="1"/>
    <col min="11266" max="11266" width="9.28515625" style="115" customWidth="1"/>
    <col min="11267" max="11267" width="26.85546875" style="115" customWidth="1"/>
    <col min="11268" max="11268" width="13.5703125" style="115" customWidth="1"/>
    <col min="11269" max="11269" width="19" style="115" customWidth="1"/>
    <col min="11270" max="11270" width="17.28515625" style="115" customWidth="1"/>
    <col min="11271" max="11520" width="9.140625" style="115"/>
    <col min="11521" max="11521" width="9.5703125" style="115" customWidth="1"/>
    <col min="11522" max="11522" width="9.28515625" style="115" customWidth="1"/>
    <col min="11523" max="11523" width="26.85546875" style="115" customWidth="1"/>
    <col min="11524" max="11524" width="13.5703125" style="115" customWidth="1"/>
    <col min="11525" max="11525" width="19" style="115" customWidth="1"/>
    <col min="11526" max="11526" width="17.28515625" style="115" customWidth="1"/>
    <col min="11527" max="11776" width="9.140625" style="115"/>
    <col min="11777" max="11777" width="9.5703125" style="115" customWidth="1"/>
    <col min="11778" max="11778" width="9.28515625" style="115" customWidth="1"/>
    <col min="11779" max="11779" width="26.85546875" style="115" customWidth="1"/>
    <col min="11780" max="11780" width="13.5703125" style="115" customWidth="1"/>
    <col min="11781" max="11781" width="19" style="115" customWidth="1"/>
    <col min="11782" max="11782" width="17.28515625" style="115" customWidth="1"/>
    <col min="11783" max="12032" width="9.140625" style="115"/>
    <col min="12033" max="12033" width="9.5703125" style="115" customWidth="1"/>
    <col min="12034" max="12034" width="9.28515625" style="115" customWidth="1"/>
    <col min="12035" max="12035" width="26.85546875" style="115" customWidth="1"/>
    <col min="12036" max="12036" width="13.5703125" style="115" customWidth="1"/>
    <col min="12037" max="12037" width="19" style="115" customWidth="1"/>
    <col min="12038" max="12038" width="17.28515625" style="115" customWidth="1"/>
    <col min="12039" max="12288" width="9.140625" style="115"/>
    <col min="12289" max="12289" width="9.5703125" style="115" customWidth="1"/>
    <col min="12290" max="12290" width="9.28515625" style="115" customWidth="1"/>
    <col min="12291" max="12291" width="26.85546875" style="115" customWidth="1"/>
    <col min="12292" max="12292" width="13.5703125" style="115" customWidth="1"/>
    <col min="12293" max="12293" width="19" style="115" customWidth="1"/>
    <col min="12294" max="12294" width="17.28515625" style="115" customWidth="1"/>
    <col min="12295" max="12544" width="9.140625" style="115"/>
    <col min="12545" max="12545" width="9.5703125" style="115" customWidth="1"/>
    <col min="12546" max="12546" width="9.28515625" style="115" customWidth="1"/>
    <col min="12547" max="12547" width="26.85546875" style="115" customWidth="1"/>
    <col min="12548" max="12548" width="13.5703125" style="115" customWidth="1"/>
    <col min="12549" max="12549" width="19" style="115" customWidth="1"/>
    <col min="12550" max="12550" width="17.28515625" style="115" customWidth="1"/>
    <col min="12551" max="12800" width="9.140625" style="115"/>
    <col min="12801" max="12801" width="9.5703125" style="115" customWidth="1"/>
    <col min="12802" max="12802" width="9.28515625" style="115" customWidth="1"/>
    <col min="12803" max="12803" width="26.85546875" style="115" customWidth="1"/>
    <col min="12804" max="12804" width="13.5703125" style="115" customWidth="1"/>
    <col min="12805" max="12805" width="19" style="115" customWidth="1"/>
    <col min="12806" max="12806" width="17.28515625" style="115" customWidth="1"/>
    <col min="12807" max="13056" width="9.140625" style="115"/>
    <col min="13057" max="13057" width="9.5703125" style="115" customWidth="1"/>
    <col min="13058" max="13058" width="9.28515625" style="115" customWidth="1"/>
    <col min="13059" max="13059" width="26.85546875" style="115" customWidth="1"/>
    <col min="13060" max="13060" width="13.5703125" style="115" customWidth="1"/>
    <col min="13061" max="13061" width="19" style="115" customWidth="1"/>
    <col min="13062" max="13062" width="17.28515625" style="115" customWidth="1"/>
    <col min="13063" max="13312" width="9.140625" style="115"/>
    <col min="13313" max="13313" width="9.5703125" style="115" customWidth="1"/>
    <col min="13314" max="13314" width="9.28515625" style="115" customWidth="1"/>
    <col min="13315" max="13315" width="26.85546875" style="115" customWidth="1"/>
    <col min="13316" max="13316" width="13.5703125" style="115" customWidth="1"/>
    <col min="13317" max="13317" width="19" style="115" customWidth="1"/>
    <col min="13318" max="13318" width="17.28515625" style="115" customWidth="1"/>
    <col min="13319" max="13568" width="9.140625" style="115"/>
    <col min="13569" max="13569" width="9.5703125" style="115" customWidth="1"/>
    <col min="13570" max="13570" width="9.28515625" style="115" customWidth="1"/>
    <col min="13571" max="13571" width="26.85546875" style="115" customWidth="1"/>
    <col min="13572" max="13572" width="13.5703125" style="115" customWidth="1"/>
    <col min="13573" max="13573" width="19" style="115" customWidth="1"/>
    <col min="13574" max="13574" width="17.28515625" style="115" customWidth="1"/>
    <col min="13575" max="13824" width="9.140625" style="115"/>
    <col min="13825" max="13825" width="9.5703125" style="115" customWidth="1"/>
    <col min="13826" max="13826" width="9.28515625" style="115" customWidth="1"/>
    <col min="13827" max="13827" width="26.85546875" style="115" customWidth="1"/>
    <col min="13828" max="13828" width="13.5703125" style="115" customWidth="1"/>
    <col min="13829" max="13829" width="19" style="115" customWidth="1"/>
    <col min="13830" max="13830" width="17.28515625" style="115" customWidth="1"/>
    <col min="13831" max="14080" width="9.140625" style="115"/>
    <col min="14081" max="14081" width="9.5703125" style="115" customWidth="1"/>
    <col min="14082" max="14082" width="9.28515625" style="115" customWidth="1"/>
    <col min="14083" max="14083" width="26.85546875" style="115" customWidth="1"/>
    <col min="14084" max="14084" width="13.5703125" style="115" customWidth="1"/>
    <col min="14085" max="14085" width="19" style="115" customWidth="1"/>
    <col min="14086" max="14086" width="17.28515625" style="115" customWidth="1"/>
    <col min="14087" max="14336" width="9.140625" style="115"/>
    <col min="14337" max="14337" width="9.5703125" style="115" customWidth="1"/>
    <col min="14338" max="14338" width="9.28515625" style="115" customWidth="1"/>
    <col min="14339" max="14339" width="26.85546875" style="115" customWidth="1"/>
    <col min="14340" max="14340" width="13.5703125" style="115" customWidth="1"/>
    <col min="14341" max="14341" width="19" style="115" customWidth="1"/>
    <col min="14342" max="14342" width="17.28515625" style="115" customWidth="1"/>
    <col min="14343" max="14592" width="9.140625" style="115"/>
    <col min="14593" max="14593" width="9.5703125" style="115" customWidth="1"/>
    <col min="14594" max="14594" width="9.28515625" style="115" customWidth="1"/>
    <col min="14595" max="14595" width="26.85546875" style="115" customWidth="1"/>
    <col min="14596" max="14596" width="13.5703125" style="115" customWidth="1"/>
    <col min="14597" max="14597" width="19" style="115" customWidth="1"/>
    <col min="14598" max="14598" width="17.28515625" style="115" customWidth="1"/>
    <col min="14599" max="14848" width="9.140625" style="115"/>
    <col min="14849" max="14849" width="9.5703125" style="115" customWidth="1"/>
    <col min="14850" max="14850" width="9.28515625" style="115" customWidth="1"/>
    <col min="14851" max="14851" width="26.85546875" style="115" customWidth="1"/>
    <col min="14852" max="14852" width="13.5703125" style="115" customWidth="1"/>
    <col min="14853" max="14853" width="19" style="115" customWidth="1"/>
    <col min="14854" max="14854" width="17.28515625" style="115" customWidth="1"/>
    <col min="14855" max="15104" width="9.140625" style="115"/>
    <col min="15105" max="15105" width="9.5703125" style="115" customWidth="1"/>
    <col min="15106" max="15106" width="9.28515625" style="115" customWidth="1"/>
    <col min="15107" max="15107" width="26.85546875" style="115" customWidth="1"/>
    <col min="15108" max="15108" width="13.5703125" style="115" customWidth="1"/>
    <col min="15109" max="15109" width="19" style="115" customWidth="1"/>
    <col min="15110" max="15110" width="17.28515625" style="115" customWidth="1"/>
    <col min="15111" max="15360" width="9.140625" style="115"/>
    <col min="15361" max="15361" width="9.5703125" style="115" customWidth="1"/>
    <col min="15362" max="15362" width="9.28515625" style="115" customWidth="1"/>
    <col min="15363" max="15363" width="26.85546875" style="115" customWidth="1"/>
    <col min="15364" max="15364" width="13.5703125" style="115" customWidth="1"/>
    <col min="15365" max="15365" width="19" style="115" customWidth="1"/>
    <col min="15366" max="15366" width="17.28515625" style="115" customWidth="1"/>
    <col min="15367" max="15616" width="9.140625" style="115"/>
    <col min="15617" max="15617" width="9.5703125" style="115" customWidth="1"/>
    <col min="15618" max="15618" width="9.28515625" style="115" customWidth="1"/>
    <col min="15619" max="15619" width="26.85546875" style="115" customWidth="1"/>
    <col min="15620" max="15620" width="13.5703125" style="115" customWidth="1"/>
    <col min="15621" max="15621" width="19" style="115" customWidth="1"/>
    <col min="15622" max="15622" width="17.28515625" style="115" customWidth="1"/>
    <col min="15623" max="15872" width="9.140625" style="115"/>
    <col min="15873" max="15873" width="9.5703125" style="115" customWidth="1"/>
    <col min="15874" max="15874" width="9.28515625" style="115" customWidth="1"/>
    <col min="15875" max="15875" width="26.85546875" style="115" customWidth="1"/>
    <col min="15876" max="15876" width="13.5703125" style="115" customWidth="1"/>
    <col min="15877" max="15877" width="19" style="115" customWidth="1"/>
    <col min="15878" max="15878" width="17.28515625" style="115" customWidth="1"/>
    <col min="15879" max="16128" width="9.140625" style="115"/>
    <col min="16129" max="16129" width="9.5703125" style="115" customWidth="1"/>
    <col min="16130" max="16130" width="9.28515625" style="115" customWidth="1"/>
    <col min="16131" max="16131" width="26.85546875" style="115" customWidth="1"/>
    <col min="16132" max="16132" width="13.5703125" style="115" customWidth="1"/>
    <col min="16133" max="16133" width="19" style="115" customWidth="1"/>
    <col min="16134" max="16134" width="17.28515625" style="115" customWidth="1"/>
    <col min="16135" max="16384" width="9.140625" style="115"/>
  </cols>
  <sheetData>
    <row r="1" spans="1:6" x14ac:dyDescent="0.2">
      <c r="A1" s="159" t="str">
        <f>'[1]таблица за описание на фактури'!K4</f>
        <v/>
      </c>
      <c r="B1" s="159" t="str">
        <f>'[1]таблица за описание на фактури'!J4</f>
        <v/>
      </c>
      <c r="C1" s="160" t="str">
        <f>IF('[1]таблица за описание на фактури'!D4="","",SUBSTITUTE(SUBSTITUTE('[1]таблица за описание на фактури'!D4,";",","),"&amp;","И"))</f>
        <v/>
      </c>
      <c r="D1" s="159" t="str">
        <f>IF('[1]таблица за описание на фактури'!E4="","",'[1]таблица за описание на фактури'!E4)</f>
        <v/>
      </c>
      <c r="E1" s="161" t="str">
        <f>IF('[1]таблица за описание на фактури'!F4="","",'[1]таблица за описание на фактури'!F4)</f>
        <v/>
      </c>
      <c r="F1" s="160" t="str">
        <f>IF('[1]таблица за описание на фактури'!G4="","",SUBSTITUTE('[1]таблица за описание на фактури'!L4,",","."))</f>
        <v/>
      </c>
    </row>
    <row r="2" spans="1:6" x14ac:dyDescent="0.2">
      <c r="A2" s="159" t="str">
        <f>'[1]таблица за описание на фактури'!K5</f>
        <v/>
      </c>
      <c r="B2" s="159" t="str">
        <f>'[1]таблица за описание на фактури'!J5</f>
        <v/>
      </c>
      <c r="C2" s="160" t="str">
        <f>IF('[1]таблица за описание на фактури'!D5="","",SUBSTITUTE(SUBSTITUTE('[1]таблица за описание на фактури'!D5,";",","),"&amp;","И"))</f>
        <v/>
      </c>
      <c r="D2" s="159" t="str">
        <f>IF('[1]таблица за описание на фактури'!E5="","",'[1]таблица за описание на фактури'!E5)</f>
        <v/>
      </c>
      <c r="E2" s="161" t="str">
        <f>IF('[1]таблица за описание на фактури'!F5="","",'[1]таблица за описание на фактури'!F5)</f>
        <v/>
      </c>
      <c r="F2" s="160" t="str">
        <f>IF('[1]таблица за описание на фактури'!G5="","",SUBSTITUTE('[1]таблица за описание на фактури'!L5,",","."))</f>
        <v/>
      </c>
    </row>
    <row r="3" spans="1:6" x14ac:dyDescent="0.2">
      <c r="A3" s="159" t="str">
        <f>'[1]таблица за описание на фактури'!K6</f>
        <v/>
      </c>
      <c r="B3" s="159" t="str">
        <f>'[1]таблица за описание на фактури'!J6</f>
        <v/>
      </c>
      <c r="C3" s="160" t="str">
        <f>IF('[1]таблица за описание на фактури'!D6="","",SUBSTITUTE(SUBSTITUTE('[1]таблица за описание на фактури'!D6,";",","),"&amp;","И"))</f>
        <v/>
      </c>
      <c r="D3" s="159" t="str">
        <f>IF('[1]таблица за описание на фактури'!E6="","",'[1]таблица за описание на фактури'!E6)</f>
        <v/>
      </c>
      <c r="E3" s="161" t="str">
        <f>IF('[1]таблица за описание на фактури'!F6="","",'[1]таблица за описание на фактури'!F6)</f>
        <v/>
      </c>
      <c r="F3" s="160" t="str">
        <f>IF('[1]таблица за описание на фактури'!G6="","",SUBSTITUTE('[1]таблица за описание на фактури'!L6,",","."))</f>
        <v/>
      </c>
    </row>
    <row r="4" spans="1:6" x14ac:dyDescent="0.2">
      <c r="A4" s="159" t="str">
        <f>'[1]таблица за описание на фактури'!K7</f>
        <v/>
      </c>
      <c r="B4" s="159" t="str">
        <f>'[1]таблица за описание на фактури'!J7</f>
        <v/>
      </c>
      <c r="C4" s="160" t="str">
        <f>IF('[1]таблица за описание на фактури'!D7="","",SUBSTITUTE(SUBSTITUTE('[1]таблица за описание на фактури'!D7,";",","),"&amp;","И"))</f>
        <v/>
      </c>
      <c r="D4" s="159" t="str">
        <f>IF('[1]таблица за описание на фактури'!E7="","",'[1]таблица за описание на фактури'!E7)</f>
        <v/>
      </c>
      <c r="E4" s="161" t="str">
        <f>IF('[1]таблица за описание на фактури'!F7="","",'[1]таблица за описание на фактури'!F7)</f>
        <v/>
      </c>
      <c r="F4" s="160" t="str">
        <f>IF('[1]таблица за описание на фактури'!G7="","",SUBSTITUTE('[1]таблица за описание на фактури'!L7,",","."))</f>
        <v/>
      </c>
    </row>
    <row r="5" spans="1:6" x14ac:dyDescent="0.2">
      <c r="A5" s="159" t="str">
        <f>'[1]таблица за описание на фактури'!K8</f>
        <v/>
      </c>
      <c r="B5" s="159" t="str">
        <f>'[1]таблица за описание на фактури'!J8</f>
        <v/>
      </c>
      <c r="C5" s="160" t="str">
        <f>IF('[1]таблица за описание на фактури'!D8="","",SUBSTITUTE(SUBSTITUTE('[1]таблица за описание на фактури'!D8,";",","),"&amp;","И"))</f>
        <v/>
      </c>
      <c r="D5" s="159" t="str">
        <f>IF('[1]таблица за описание на фактури'!E8="","",'[1]таблица за описание на фактури'!E8)</f>
        <v/>
      </c>
      <c r="E5" s="161" t="str">
        <f>IF('[1]таблица за описание на фактури'!F8="","",'[1]таблица за описание на фактури'!F8)</f>
        <v/>
      </c>
      <c r="F5" s="160" t="str">
        <f>IF('[1]таблица за описание на фактури'!G8="","",SUBSTITUTE('[1]таблица за описание на фактури'!L8,",","."))</f>
        <v/>
      </c>
    </row>
    <row r="6" spans="1:6" x14ac:dyDescent="0.2">
      <c r="A6" s="159" t="str">
        <f>'[1]таблица за описание на фактури'!K9</f>
        <v/>
      </c>
      <c r="B6" s="159" t="str">
        <f>'[1]таблица за описание на фактури'!J9</f>
        <v/>
      </c>
      <c r="C6" s="160" t="str">
        <f>IF('[1]таблица за описание на фактури'!D9="","",SUBSTITUTE(SUBSTITUTE('[1]таблица за описание на фактури'!D9,";",","),"&amp;","И"))</f>
        <v/>
      </c>
      <c r="D6" s="159" t="str">
        <f>IF('[1]таблица за описание на фактури'!E9="","",'[1]таблица за описание на фактури'!E9)</f>
        <v/>
      </c>
      <c r="E6" s="161" t="str">
        <f>IF('[1]таблица за описание на фактури'!F9="","",'[1]таблица за описание на фактури'!F9)</f>
        <v/>
      </c>
      <c r="F6" s="160" t="str">
        <f>IF('[1]таблица за описание на фактури'!G9="","",SUBSTITUTE('[1]таблица за описание на фактури'!L9,",","."))</f>
        <v/>
      </c>
    </row>
    <row r="7" spans="1:6" x14ac:dyDescent="0.2">
      <c r="A7" s="159" t="str">
        <f>'[1]таблица за описание на фактури'!K10</f>
        <v/>
      </c>
      <c r="B7" s="159" t="str">
        <f>'[1]таблица за описание на фактури'!J10</f>
        <v/>
      </c>
      <c r="C7" s="160" t="str">
        <f>IF('[1]таблица за описание на фактури'!D10="","",SUBSTITUTE(SUBSTITUTE('[1]таблица за описание на фактури'!D10,";",","),"&amp;","И"))</f>
        <v/>
      </c>
      <c r="D7" s="159" t="str">
        <f>IF('[1]таблица за описание на фактури'!E10="","",'[1]таблица за описание на фактури'!E10)</f>
        <v/>
      </c>
      <c r="E7" s="161" t="str">
        <f>IF('[1]таблица за описание на фактури'!F10="","",'[1]таблица за описание на фактури'!F10)</f>
        <v/>
      </c>
      <c r="F7" s="160" t="str">
        <f>IF('[1]таблица за описание на фактури'!G10="","",SUBSTITUTE('[1]таблица за описание на фактури'!L10,",","."))</f>
        <v/>
      </c>
    </row>
    <row r="8" spans="1:6" x14ac:dyDescent="0.2">
      <c r="A8" s="159" t="str">
        <f>'[1]таблица за описание на фактури'!K11</f>
        <v/>
      </c>
      <c r="B8" s="159" t="str">
        <f>'[1]таблица за описание на фактури'!J11</f>
        <v/>
      </c>
      <c r="C8" s="160" t="str">
        <f>IF('[1]таблица за описание на фактури'!D11="","",SUBSTITUTE(SUBSTITUTE('[1]таблица за описание на фактури'!D11,";",","),"&amp;","И"))</f>
        <v/>
      </c>
      <c r="D8" s="159" t="str">
        <f>IF('[1]таблица за описание на фактури'!E11="","",'[1]таблица за описание на фактури'!E11)</f>
        <v/>
      </c>
      <c r="E8" s="161" t="str">
        <f>IF('[1]таблица за описание на фактури'!F11="","",'[1]таблица за описание на фактури'!F11)</f>
        <v/>
      </c>
      <c r="F8" s="160" t="str">
        <f>IF('[1]таблица за описание на фактури'!G11="","",SUBSTITUTE('[1]таблица за описание на фактури'!L11,",","."))</f>
        <v/>
      </c>
    </row>
    <row r="9" spans="1:6" x14ac:dyDescent="0.2">
      <c r="A9" s="159" t="str">
        <f>'[1]таблица за описание на фактури'!K12</f>
        <v/>
      </c>
      <c r="B9" s="159" t="str">
        <f>'[1]таблица за описание на фактури'!J12</f>
        <v/>
      </c>
      <c r="C9" s="160" t="str">
        <f>IF('[1]таблица за описание на фактури'!D12="","",SUBSTITUTE(SUBSTITUTE('[1]таблица за описание на фактури'!D12,";",","),"&amp;","И"))</f>
        <v/>
      </c>
      <c r="D9" s="159" t="str">
        <f>IF('[1]таблица за описание на фактури'!E12="","",'[1]таблица за описание на фактури'!E12)</f>
        <v/>
      </c>
      <c r="E9" s="161" t="str">
        <f>IF('[1]таблица за описание на фактури'!F12="","",'[1]таблица за описание на фактури'!F12)</f>
        <v/>
      </c>
      <c r="F9" s="160" t="str">
        <f>IF('[1]таблица за описание на фактури'!G12="","",SUBSTITUTE('[1]таблица за описание на фактури'!L12,",","."))</f>
        <v/>
      </c>
    </row>
    <row r="10" spans="1:6" x14ac:dyDescent="0.2">
      <c r="A10" s="159" t="str">
        <f>'[1]таблица за описание на фактури'!K13</f>
        <v/>
      </c>
      <c r="B10" s="159" t="str">
        <f>'[1]таблица за описание на фактури'!J13</f>
        <v/>
      </c>
      <c r="C10" s="160" t="str">
        <f>IF('[1]таблица за описание на фактури'!D13="","",SUBSTITUTE(SUBSTITUTE('[1]таблица за описание на фактури'!D13,";",","),"&amp;","И"))</f>
        <v/>
      </c>
      <c r="D10" s="159" t="str">
        <f>IF('[1]таблица за описание на фактури'!E13="","",'[1]таблица за описание на фактури'!E13)</f>
        <v/>
      </c>
      <c r="E10" s="161" t="str">
        <f>IF('[1]таблица за описание на фактури'!F13="","",'[1]таблица за описание на фактури'!F13)</f>
        <v/>
      </c>
      <c r="F10" s="160" t="str">
        <f>IF('[1]таблица за описание на фактури'!G13="","",SUBSTITUTE('[1]таблица за описание на фактури'!L13,",","."))</f>
        <v/>
      </c>
    </row>
    <row r="11" spans="1:6" x14ac:dyDescent="0.2">
      <c r="A11" s="159" t="str">
        <f>'[1]таблица за описание на фактури'!K14</f>
        <v/>
      </c>
      <c r="B11" s="159" t="str">
        <f>'[1]таблица за описание на фактури'!J14</f>
        <v/>
      </c>
      <c r="C11" s="160" t="str">
        <f>IF('[1]таблица за описание на фактури'!D14="","",SUBSTITUTE(SUBSTITUTE('[1]таблица за описание на фактури'!D14,";",","),"&amp;","И"))</f>
        <v/>
      </c>
      <c r="D11" s="159" t="str">
        <f>IF('[1]таблица за описание на фактури'!E14="","",'[1]таблица за описание на фактури'!E14)</f>
        <v/>
      </c>
      <c r="E11" s="161" t="str">
        <f>IF('[1]таблица за описание на фактури'!F14="","",'[1]таблица за описание на фактури'!F14)</f>
        <v/>
      </c>
      <c r="F11" s="160" t="str">
        <f>IF('[1]таблица за описание на фактури'!G14="","",SUBSTITUTE('[1]таблица за описание на фактури'!L14,",","."))</f>
        <v/>
      </c>
    </row>
    <row r="12" spans="1:6" x14ac:dyDescent="0.2">
      <c r="A12" s="159" t="str">
        <f>'[1]таблица за описание на фактури'!K15</f>
        <v/>
      </c>
      <c r="B12" s="159" t="str">
        <f>'[1]таблица за описание на фактури'!J15</f>
        <v/>
      </c>
      <c r="C12" s="160" t="str">
        <f>IF('[1]таблица за описание на фактури'!D15="","",SUBSTITUTE(SUBSTITUTE('[1]таблица за описание на фактури'!D15,";",","),"&amp;","И"))</f>
        <v/>
      </c>
      <c r="D12" s="159" t="str">
        <f>IF('[1]таблица за описание на фактури'!E15="","",'[1]таблица за описание на фактури'!E15)</f>
        <v/>
      </c>
      <c r="E12" s="161" t="str">
        <f>IF('[1]таблица за описание на фактури'!F15="","",'[1]таблица за описание на фактури'!F15)</f>
        <v/>
      </c>
      <c r="F12" s="160" t="str">
        <f>IF('[1]таблица за описание на фактури'!G15="","",SUBSTITUTE('[1]таблица за описание на фактури'!L15,",","."))</f>
        <v/>
      </c>
    </row>
    <row r="13" spans="1:6" x14ac:dyDescent="0.2">
      <c r="A13" s="159" t="str">
        <f>'[1]таблица за описание на фактури'!K16</f>
        <v/>
      </c>
      <c r="B13" s="159" t="str">
        <f>'[1]таблица за описание на фактури'!J16</f>
        <v/>
      </c>
      <c r="C13" s="160" t="str">
        <f>IF('[1]таблица за описание на фактури'!D16="","",SUBSTITUTE(SUBSTITUTE('[1]таблица за описание на фактури'!D16,";",","),"&amp;","И"))</f>
        <v/>
      </c>
      <c r="D13" s="159" t="str">
        <f>IF('[1]таблица за описание на фактури'!E16="","",'[1]таблица за описание на фактури'!E16)</f>
        <v/>
      </c>
      <c r="E13" s="161" t="str">
        <f>IF('[1]таблица за описание на фактури'!F16="","",'[1]таблица за описание на фактури'!F16)</f>
        <v/>
      </c>
      <c r="F13" s="160" t="str">
        <f>IF('[1]таблица за описание на фактури'!G16="","",SUBSTITUTE('[1]таблица за описание на фактури'!L16,",","."))</f>
        <v/>
      </c>
    </row>
    <row r="14" spans="1:6" x14ac:dyDescent="0.2">
      <c r="A14" s="159" t="str">
        <f>'[1]таблица за описание на фактури'!K17</f>
        <v/>
      </c>
      <c r="B14" s="159" t="str">
        <f>'[1]таблица за описание на фактури'!J17</f>
        <v/>
      </c>
      <c r="C14" s="160" t="str">
        <f>IF('[1]таблица за описание на фактури'!D17="","",SUBSTITUTE(SUBSTITUTE('[1]таблица за описание на фактури'!D17,";",","),"&amp;","И"))</f>
        <v/>
      </c>
      <c r="D14" s="159" t="str">
        <f>IF('[1]таблица за описание на фактури'!E17="","",'[1]таблица за описание на фактури'!E17)</f>
        <v/>
      </c>
      <c r="E14" s="161" t="str">
        <f>IF('[1]таблица за описание на фактури'!F17="","",'[1]таблица за описание на фактури'!F17)</f>
        <v/>
      </c>
      <c r="F14" s="160" t="str">
        <f>IF('[1]таблица за описание на фактури'!G17="","",SUBSTITUTE('[1]таблица за описание на фактури'!L17,",","."))</f>
        <v/>
      </c>
    </row>
    <row r="15" spans="1:6" x14ac:dyDescent="0.2">
      <c r="A15" s="159" t="str">
        <f>'[1]таблица за описание на фактури'!K18</f>
        <v/>
      </c>
      <c r="B15" s="159" t="str">
        <f>'[1]таблица за описание на фактури'!J18</f>
        <v/>
      </c>
      <c r="C15" s="160" t="str">
        <f>IF('[1]таблица за описание на фактури'!D18="","",SUBSTITUTE(SUBSTITUTE('[1]таблица за описание на фактури'!D18,";",","),"&amp;","И"))</f>
        <v/>
      </c>
      <c r="D15" s="159" t="str">
        <f>IF('[1]таблица за описание на фактури'!E18="","",'[1]таблица за описание на фактури'!E18)</f>
        <v/>
      </c>
      <c r="E15" s="161" t="str">
        <f>IF('[1]таблица за описание на фактури'!F18="","",'[1]таблица за описание на фактури'!F18)</f>
        <v/>
      </c>
      <c r="F15" s="160" t="str">
        <f>IF('[1]таблица за описание на фактури'!G18="","",SUBSTITUTE('[1]таблица за описание на фактури'!L18,",","."))</f>
        <v/>
      </c>
    </row>
    <row r="16" spans="1:6" x14ac:dyDescent="0.2">
      <c r="A16" s="159" t="str">
        <f>'[1]таблица за описание на фактури'!K19</f>
        <v/>
      </c>
      <c r="B16" s="159" t="str">
        <f>'[1]таблица за описание на фактури'!J19</f>
        <v/>
      </c>
      <c r="C16" s="160" t="str">
        <f>IF('[1]таблица за описание на фактури'!D19="","",SUBSTITUTE(SUBSTITUTE('[1]таблица за описание на фактури'!D19,";",","),"&amp;","И"))</f>
        <v/>
      </c>
      <c r="D16" s="159" t="str">
        <f>IF('[1]таблица за описание на фактури'!E19="","",'[1]таблица за описание на фактури'!E19)</f>
        <v/>
      </c>
      <c r="E16" s="161" t="str">
        <f>IF('[1]таблица за описание на фактури'!F19="","",'[1]таблица за описание на фактури'!F19)</f>
        <v/>
      </c>
      <c r="F16" s="160" t="str">
        <f>IF('[1]таблица за описание на фактури'!G19="","",SUBSTITUTE('[1]таблица за описание на фактури'!L19,",","."))</f>
        <v/>
      </c>
    </row>
    <row r="17" spans="1:6" x14ac:dyDescent="0.2">
      <c r="A17" s="159" t="str">
        <f>'[1]таблица за описание на фактури'!K20</f>
        <v/>
      </c>
      <c r="B17" s="159" t="str">
        <f>'[1]таблица за описание на фактури'!J20</f>
        <v/>
      </c>
      <c r="C17" s="160" t="str">
        <f>IF('[1]таблица за описание на фактури'!D20="","",SUBSTITUTE(SUBSTITUTE('[1]таблица за описание на фактури'!D20,";",","),"&amp;","И"))</f>
        <v/>
      </c>
      <c r="D17" s="159" t="str">
        <f>IF('[1]таблица за описание на фактури'!E20="","",'[1]таблица за описание на фактури'!E20)</f>
        <v/>
      </c>
      <c r="E17" s="161" t="str">
        <f>IF('[1]таблица за описание на фактури'!F20="","",'[1]таблица за описание на фактури'!F20)</f>
        <v/>
      </c>
      <c r="F17" s="160" t="str">
        <f>IF('[1]таблица за описание на фактури'!G20="","",SUBSTITUTE('[1]таблица за описание на фактури'!L20,",","."))</f>
        <v/>
      </c>
    </row>
    <row r="18" spans="1:6" x14ac:dyDescent="0.2">
      <c r="A18" s="159" t="str">
        <f>'[1]таблица за описание на фактури'!K21</f>
        <v/>
      </c>
      <c r="B18" s="159" t="str">
        <f>'[1]таблица за описание на фактури'!J21</f>
        <v/>
      </c>
      <c r="C18" s="160" t="str">
        <f>IF('[1]таблица за описание на фактури'!D21="","",SUBSTITUTE(SUBSTITUTE('[1]таблица за описание на фактури'!D21,";",","),"&amp;","И"))</f>
        <v/>
      </c>
      <c r="D18" s="159" t="str">
        <f>IF('[1]таблица за описание на фактури'!E21="","",'[1]таблица за описание на фактури'!E21)</f>
        <v/>
      </c>
      <c r="E18" s="161" t="str">
        <f>IF('[1]таблица за описание на фактури'!F21="","",'[1]таблица за описание на фактури'!F21)</f>
        <v/>
      </c>
      <c r="F18" s="160" t="str">
        <f>IF('[1]таблица за описание на фактури'!G21="","",SUBSTITUTE('[1]таблица за описание на фактури'!L21,",","."))</f>
        <v/>
      </c>
    </row>
    <row r="19" spans="1:6" x14ac:dyDescent="0.2">
      <c r="A19" s="159" t="str">
        <f>'[1]таблица за описание на фактури'!K22</f>
        <v/>
      </c>
      <c r="B19" s="159" t="str">
        <f>'[1]таблица за описание на фактури'!J22</f>
        <v/>
      </c>
      <c r="C19" s="160" t="str">
        <f>IF('[1]таблица за описание на фактури'!D22="","",SUBSTITUTE(SUBSTITUTE('[1]таблица за описание на фактури'!D22,";",","),"&amp;","И"))</f>
        <v/>
      </c>
      <c r="D19" s="159" t="str">
        <f>IF('[1]таблица за описание на фактури'!E22="","",'[1]таблица за описание на фактури'!E22)</f>
        <v/>
      </c>
      <c r="E19" s="161" t="str">
        <f>IF('[1]таблица за описание на фактури'!F22="","",'[1]таблица за описание на фактури'!F22)</f>
        <v/>
      </c>
      <c r="F19" s="160" t="str">
        <f>IF('[1]таблица за описание на фактури'!G22="","",SUBSTITUTE('[1]таблица за описание на фактури'!L22,",","."))</f>
        <v/>
      </c>
    </row>
    <row r="20" spans="1:6" x14ac:dyDescent="0.2">
      <c r="A20" s="159" t="str">
        <f>'[1]таблица за описание на фактури'!K23</f>
        <v/>
      </c>
      <c r="B20" s="159" t="str">
        <f>'[1]таблица за описание на фактури'!J23</f>
        <v/>
      </c>
      <c r="C20" s="160" t="str">
        <f>IF('[1]таблица за описание на фактури'!D23="","",SUBSTITUTE(SUBSTITUTE('[1]таблица за описание на фактури'!D23,";",","),"&amp;","И"))</f>
        <v/>
      </c>
      <c r="D20" s="159" t="str">
        <f>IF('[1]таблица за описание на фактури'!E23="","",'[1]таблица за описание на фактури'!E23)</f>
        <v/>
      </c>
      <c r="E20" s="161" t="str">
        <f>IF('[1]таблица за описание на фактури'!F23="","",'[1]таблица за описание на фактури'!F23)</f>
        <v/>
      </c>
      <c r="F20" s="160" t="str">
        <f>IF('[1]таблица за описание на фактури'!G23="","",SUBSTITUTE('[1]таблица за описание на фактури'!L23,",","."))</f>
        <v/>
      </c>
    </row>
    <row r="21" spans="1:6" x14ac:dyDescent="0.2">
      <c r="A21" s="159" t="str">
        <f>'[1]таблица за описание на фактури'!K24</f>
        <v/>
      </c>
      <c r="B21" s="159" t="str">
        <f>'[1]таблица за описание на фактури'!J24</f>
        <v/>
      </c>
      <c r="C21" s="160" t="str">
        <f>IF('[1]таблица за описание на фактури'!D24="","",SUBSTITUTE(SUBSTITUTE('[1]таблица за описание на фактури'!D24,";",","),"&amp;","И"))</f>
        <v/>
      </c>
      <c r="D21" s="159" t="str">
        <f>IF('[1]таблица за описание на фактури'!E24="","",'[1]таблица за описание на фактури'!E24)</f>
        <v/>
      </c>
      <c r="E21" s="161" t="str">
        <f>IF('[1]таблица за описание на фактури'!F24="","",'[1]таблица за описание на фактури'!F24)</f>
        <v/>
      </c>
      <c r="F21" s="160" t="str">
        <f>IF('[1]таблица за описание на фактури'!G24="","",SUBSTITUTE('[1]таблица за описание на фактури'!L24,",","."))</f>
        <v/>
      </c>
    </row>
    <row r="22" spans="1:6" x14ac:dyDescent="0.2">
      <c r="A22" s="159" t="str">
        <f>'[1]таблица за описание на фактури'!K25</f>
        <v/>
      </c>
      <c r="B22" s="159" t="str">
        <f>'[1]таблица за описание на фактури'!J25</f>
        <v/>
      </c>
      <c r="C22" s="160" t="str">
        <f>IF('[1]таблица за описание на фактури'!D25="","",SUBSTITUTE(SUBSTITUTE('[1]таблица за описание на фактури'!D25,";",","),"&amp;","И"))</f>
        <v/>
      </c>
      <c r="D22" s="159" t="str">
        <f>IF('[1]таблица за описание на фактури'!E25="","",'[1]таблица за описание на фактури'!E25)</f>
        <v/>
      </c>
      <c r="E22" s="161" t="str">
        <f>IF('[1]таблица за описание на фактури'!F25="","",'[1]таблица за описание на фактури'!F25)</f>
        <v/>
      </c>
      <c r="F22" s="160" t="str">
        <f>IF('[1]таблица за описание на фактури'!G25="","",SUBSTITUTE('[1]таблица за описание на фактури'!L25,",","."))</f>
        <v/>
      </c>
    </row>
    <row r="23" spans="1:6" x14ac:dyDescent="0.2">
      <c r="A23" s="159" t="str">
        <f>'[1]таблица за описание на фактури'!K26</f>
        <v/>
      </c>
      <c r="B23" s="159" t="str">
        <f>'[1]таблица за описание на фактури'!J26</f>
        <v/>
      </c>
      <c r="C23" s="160" t="str">
        <f>IF('[1]таблица за описание на фактури'!D26="","",SUBSTITUTE(SUBSTITUTE('[1]таблица за описание на фактури'!D26,";",","),"&amp;","И"))</f>
        <v/>
      </c>
      <c r="D23" s="159" t="str">
        <f>IF('[1]таблица за описание на фактури'!E26="","",'[1]таблица за описание на фактури'!E26)</f>
        <v/>
      </c>
      <c r="E23" s="161" t="str">
        <f>IF('[1]таблица за описание на фактури'!F26="","",'[1]таблица за описание на фактури'!F26)</f>
        <v/>
      </c>
      <c r="F23" s="160" t="str">
        <f>IF('[1]таблица за описание на фактури'!G26="","",SUBSTITUTE('[1]таблица за описание на фактури'!L26,",","."))</f>
        <v/>
      </c>
    </row>
    <row r="24" spans="1:6" x14ac:dyDescent="0.2">
      <c r="A24" s="159" t="str">
        <f>'[1]таблица за описание на фактури'!K27</f>
        <v/>
      </c>
      <c r="B24" s="159" t="str">
        <f>'[1]таблица за описание на фактури'!J27</f>
        <v/>
      </c>
      <c r="C24" s="160" t="str">
        <f>IF('[1]таблица за описание на фактури'!D27="","",SUBSTITUTE(SUBSTITUTE('[1]таблица за описание на фактури'!D27,";",","),"&amp;","И"))</f>
        <v/>
      </c>
      <c r="D24" s="159" t="str">
        <f>IF('[1]таблица за описание на фактури'!E27="","",'[1]таблица за описание на фактури'!E27)</f>
        <v/>
      </c>
      <c r="E24" s="161" t="str">
        <f>IF('[1]таблица за описание на фактури'!F27="","",'[1]таблица за описание на фактури'!F27)</f>
        <v/>
      </c>
      <c r="F24" s="160" t="str">
        <f>IF('[1]таблица за описание на фактури'!G27="","",SUBSTITUTE('[1]таблица за описание на фактури'!L27,",","."))</f>
        <v/>
      </c>
    </row>
    <row r="25" spans="1:6" x14ac:dyDescent="0.2">
      <c r="A25" s="159" t="str">
        <f>'[1]таблица за описание на фактури'!K28</f>
        <v/>
      </c>
      <c r="B25" s="159" t="str">
        <f>'[1]таблица за описание на фактури'!J28</f>
        <v/>
      </c>
      <c r="C25" s="160" t="str">
        <f>IF('[1]таблица за описание на фактури'!D28="","",SUBSTITUTE(SUBSTITUTE('[1]таблица за описание на фактури'!D28,";",","),"&amp;","И"))</f>
        <v/>
      </c>
      <c r="D25" s="159" t="str">
        <f>IF('[1]таблица за описание на фактури'!E28="","",'[1]таблица за описание на фактури'!E28)</f>
        <v/>
      </c>
      <c r="E25" s="161" t="str">
        <f>IF('[1]таблица за описание на фактури'!F28="","",'[1]таблица за описание на фактури'!F28)</f>
        <v/>
      </c>
      <c r="F25" s="160" t="str">
        <f>IF('[1]таблица за описание на фактури'!G28="","",SUBSTITUTE('[1]таблица за описание на фактури'!L28,",","."))</f>
        <v/>
      </c>
    </row>
    <row r="26" spans="1:6" x14ac:dyDescent="0.2">
      <c r="A26" s="159" t="str">
        <f>'[1]таблица за описание на фактури'!K29</f>
        <v/>
      </c>
      <c r="B26" s="159" t="str">
        <f>'[1]таблица за описание на фактури'!J29</f>
        <v/>
      </c>
      <c r="C26" s="160" t="str">
        <f>IF('[1]таблица за описание на фактури'!D29="","",SUBSTITUTE(SUBSTITUTE('[1]таблица за описание на фактури'!D29,";",","),"&amp;","И"))</f>
        <v/>
      </c>
      <c r="D26" s="159" t="str">
        <f>IF('[1]таблица за описание на фактури'!E29="","",'[1]таблица за описание на фактури'!E29)</f>
        <v/>
      </c>
      <c r="E26" s="161" t="str">
        <f>IF('[1]таблица за описание на фактури'!F29="","",'[1]таблица за описание на фактури'!F29)</f>
        <v/>
      </c>
      <c r="F26" s="160" t="str">
        <f>IF('[1]таблица за описание на фактури'!G29="","",SUBSTITUTE('[1]таблица за описание на фактури'!L29,",","."))</f>
        <v/>
      </c>
    </row>
    <row r="27" spans="1:6" x14ac:dyDescent="0.2">
      <c r="A27" s="159" t="str">
        <f>'[1]таблица за описание на фактури'!K30</f>
        <v/>
      </c>
      <c r="B27" s="159" t="str">
        <f>'[1]таблица за описание на фактури'!J30</f>
        <v/>
      </c>
      <c r="C27" s="160" t="str">
        <f>IF('[1]таблица за описание на фактури'!D30="","",SUBSTITUTE(SUBSTITUTE('[1]таблица за описание на фактури'!D30,";",","),"&amp;","И"))</f>
        <v/>
      </c>
      <c r="D27" s="159" t="str">
        <f>IF('[1]таблица за описание на фактури'!E30="","",'[1]таблица за описание на фактури'!E30)</f>
        <v/>
      </c>
      <c r="E27" s="161" t="str">
        <f>IF('[1]таблица за описание на фактури'!F30="","",'[1]таблица за описание на фактури'!F30)</f>
        <v/>
      </c>
      <c r="F27" s="160" t="str">
        <f>IF('[1]таблица за описание на фактури'!G30="","",SUBSTITUTE('[1]таблица за описание на фактури'!L30,",","."))</f>
        <v/>
      </c>
    </row>
    <row r="28" spans="1:6" x14ac:dyDescent="0.2">
      <c r="A28" s="159" t="str">
        <f>'[1]таблица за описание на фактури'!K31</f>
        <v/>
      </c>
      <c r="B28" s="159" t="str">
        <f>'[1]таблица за описание на фактури'!J31</f>
        <v/>
      </c>
      <c r="C28" s="160" t="str">
        <f>IF('[1]таблица за описание на фактури'!D31="","",SUBSTITUTE(SUBSTITUTE('[1]таблица за описание на фактури'!D31,";",","),"&amp;","И"))</f>
        <v/>
      </c>
      <c r="D28" s="159" t="str">
        <f>IF('[1]таблица за описание на фактури'!E31="","",'[1]таблица за описание на фактури'!E31)</f>
        <v/>
      </c>
      <c r="E28" s="161" t="str">
        <f>IF('[1]таблица за описание на фактури'!F31="","",'[1]таблица за описание на фактури'!F31)</f>
        <v/>
      </c>
      <c r="F28" s="160" t="str">
        <f>IF('[1]таблица за описание на фактури'!G31="","",SUBSTITUTE('[1]таблица за описание на фактури'!L31,",","."))</f>
        <v/>
      </c>
    </row>
    <row r="29" spans="1:6" x14ac:dyDescent="0.2">
      <c r="A29" s="159" t="str">
        <f>'[1]таблица за описание на фактури'!K32</f>
        <v/>
      </c>
      <c r="B29" s="159" t="str">
        <f>'[1]таблица за описание на фактури'!J32</f>
        <v/>
      </c>
      <c r="C29" s="160" t="str">
        <f>IF('[1]таблица за описание на фактури'!D32="","",SUBSTITUTE(SUBSTITUTE('[1]таблица за описание на фактури'!D32,";",","),"&amp;","И"))</f>
        <v/>
      </c>
      <c r="D29" s="159" t="str">
        <f>IF('[1]таблица за описание на фактури'!E32="","",'[1]таблица за описание на фактури'!E32)</f>
        <v/>
      </c>
      <c r="E29" s="161" t="str">
        <f>IF('[1]таблица за описание на фактури'!F32="","",'[1]таблица за описание на фактури'!F32)</f>
        <v/>
      </c>
      <c r="F29" s="160" t="str">
        <f>IF('[1]таблица за описание на фактури'!G32="","",SUBSTITUTE('[1]таблица за описание на фактури'!L32,",","."))</f>
        <v/>
      </c>
    </row>
    <row r="30" spans="1:6" x14ac:dyDescent="0.2">
      <c r="A30" s="159" t="str">
        <f>'[1]таблица за описание на фактури'!K33</f>
        <v/>
      </c>
      <c r="B30" s="159" t="str">
        <f>'[1]таблица за описание на фактури'!J33</f>
        <v/>
      </c>
      <c r="C30" s="160" t="str">
        <f>IF('[1]таблица за описание на фактури'!D33="","",SUBSTITUTE(SUBSTITUTE('[1]таблица за описание на фактури'!D33,";",","),"&amp;","И"))</f>
        <v/>
      </c>
      <c r="D30" s="159" t="str">
        <f>IF('[1]таблица за описание на фактури'!E33="","",'[1]таблица за описание на фактури'!E33)</f>
        <v/>
      </c>
      <c r="E30" s="161" t="str">
        <f>IF('[1]таблица за описание на фактури'!F33="","",'[1]таблица за описание на фактури'!F33)</f>
        <v/>
      </c>
      <c r="F30" s="160" t="str">
        <f>IF('[1]таблица за описание на фактури'!G33="","",SUBSTITUTE('[1]таблица за описание на фактури'!L33,",","."))</f>
        <v/>
      </c>
    </row>
    <row r="31" spans="1:6" x14ac:dyDescent="0.2">
      <c r="A31" s="159" t="str">
        <f>'[1]таблица за описание на фактури'!K34</f>
        <v/>
      </c>
      <c r="B31" s="159" t="str">
        <f>'[1]таблица за описание на фактури'!J34</f>
        <v/>
      </c>
      <c r="C31" s="160" t="str">
        <f>IF('[1]таблица за описание на фактури'!D34="","",SUBSTITUTE(SUBSTITUTE('[1]таблица за описание на фактури'!D34,";",","),"&amp;","И"))</f>
        <v/>
      </c>
      <c r="D31" s="159" t="str">
        <f>IF('[1]таблица за описание на фактури'!E34="","",'[1]таблица за описание на фактури'!E34)</f>
        <v/>
      </c>
      <c r="E31" s="161" t="str">
        <f>IF('[1]таблица за описание на фактури'!F34="","",'[1]таблица за описание на фактури'!F34)</f>
        <v/>
      </c>
      <c r="F31" s="160" t="str">
        <f>IF('[1]таблица за описание на фактури'!G34="","",SUBSTITUTE('[1]таблица за описание на фактури'!L34,",","."))</f>
        <v/>
      </c>
    </row>
    <row r="32" spans="1:6" x14ac:dyDescent="0.2">
      <c r="A32" s="159" t="str">
        <f>'[1]таблица за описание на фактури'!K35</f>
        <v/>
      </c>
      <c r="B32" s="159" t="str">
        <f>'[1]таблица за описание на фактури'!J35</f>
        <v/>
      </c>
      <c r="C32" s="160" t="str">
        <f>IF('[1]таблица за описание на фактури'!D35="","",SUBSTITUTE(SUBSTITUTE('[1]таблица за описание на фактури'!D35,";",","),"&amp;","И"))</f>
        <v/>
      </c>
      <c r="D32" s="159" t="str">
        <f>IF('[1]таблица за описание на фактури'!E35="","",'[1]таблица за описание на фактури'!E35)</f>
        <v/>
      </c>
      <c r="E32" s="161" t="str">
        <f>IF('[1]таблица за описание на фактури'!F35="","",'[1]таблица за описание на фактури'!F35)</f>
        <v/>
      </c>
      <c r="F32" s="160" t="str">
        <f>IF('[1]таблица за описание на фактури'!G35="","",SUBSTITUTE('[1]таблица за описание на фактури'!L35,",","."))</f>
        <v/>
      </c>
    </row>
    <row r="33" spans="1:6" x14ac:dyDescent="0.2">
      <c r="A33" s="159" t="str">
        <f>'[1]таблица за описание на фактури'!K36</f>
        <v/>
      </c>
      <c r="B33" s="159" t="str">
        <f>'[1]таблица за описание на фактури'!J36</f>
        <v/>
      </c>
      <c r="C33" s="160" t="str">
        <f>IF('[1]таблица за описание на фактури'!D36="","",SUBSTITUTE(SUBSTITUTE('[1]таблица за описание на фактури'!D36,";",","),"&amp;","И"))</f>
        <v/>
      </c>
      <c r="D33" s="159" t="str">
        <f>IF('[1]таблица за описание на фактури'!E36="","",'[1]таблица за описание на фактури'!E36)</f>
        <v/>
      </c>
      <c r="E33" s="161" t="str">
        <f>IF('[1]таблица за описание на фактури'!F36="","",'[1]таблица за описание на фактури'!F36)</f>
        <v/>
      </c>
      <c r="F33" s="160" t="str">
        <f>IF('[1]таблица за описание на фактури'!G36="","",SUBSTITUTE('[1]таблица за описание на фактури'!L36,",","."))</f>
        <v/>
      </c>
    </row>
    <row r="34" spans="1:6" x14ac:dyDescent="0.2">
      <c r="A34" s="159" t="str">
        <f>'[1]таблица за описание на фактури'!K37</f>
        <v/>
      </c>
      <c r="B34" s="159" t="str">
        <f>'[1]таблица за описание на фактури'!J37</f>
        <v/>
      </c>
      <c r="C34" s="160" t="str">
        <f>IF('[1]таблица за описание на фактури'!D37="","",SUBSTITUTE(SUBSTITUTE('[1]таблица за описание на фактури'!D37,";",","),"&amp;","И"))</f>
        <v/>
      </c>
      <c r="D34" s="159" t="str">
        <f>IF('[1]таблица за описание на фактури'!E37="","",'[1]таблица за описание на фактури'!E37)</f>
        <v/>
      </c>
      <c r="E34" s="161" t="str">
        <f>IF('[1]таблица за описание на фактури'!F37="","",'[1]таблица за описание на фактури'!F37)</f>
        <v/>
      </c>
      <c r="F34" s="160" t="str">
        <f>IF('[1]таблица за описание на фактури'!G37="","",SUBSTITUTE('[1]таблица за описание на фактури'!L37,",","."))</f>
        <v/>
      </c>
    </row>
    <row r="35" spans="1:6" x14ac:dyDescent="0.2">
      <c r="A35" s="159" t="str">
        <f>'[1]таблица за описание на фактури'!K38</f>
        <v/>
      </c>
      <c r="B35" s="159" t="str">
        <f>'[1]таблица за описание на фактури'!J38</f>
        <v/>
      </c>
      <c r="C35" s="160" t="str">
        <f>IF('[1]таблица за описание на фактури'!D38="","",SUBSTITUTE(SUBSTITUTE('[1]таблица за описание на фактури'!D38,";",","),"&amp;","И"))</f>
        <v/>
      </c>
      <c r="D35" s="159" t="str">
        <f>IF('[1]таблица за описание на фактури'!E38="","",'[1]таблица за описание на фактури'!E38)</f>
        <v/>
      </c>
      <c r="E35" s="161" t="str">
        <f>IF('[1]таблица за описание на фактури'!F38="","",'[1]таблица за описание на фактури'!F38)</f>
        <v/>
      </c>
      <c r="F35" s="160" t="str">
        <f>IF('[1]таблица за описание на фактури'!G38="","",SUBSTITUTE('[1]таблица за описание на фактури'!L38,",","."))</f>
        <v/>
      </c>
    </row>
    <row r="36" spans="1:6" x14ac:dyDescent="0.2">
      <c r="A36" s="159" t="str">
        <f>'[1]таблица за описание на фактури'!K39</f>
        <v/>
      </c>
      <c r="B36" s="159" t="str">
        <f>'[1]таблица за описание на фактури'!J39</f>
        <v/>
      </c>
      <c r="C36" s="160" t="str">
        <f>IF('[1]таблица за описание на фактури'!D39="","",SUBSTITUTE(SUBSTITUTE('[1]таблица за описание на фактури'!D39,";",","),"&amp;","И"))</f>
        <v/>
      </c>
      <c r="D36" s="159" t="str">
        <f>IF('[1]таблица за описание на фактури'!E39="","",'[1]таблица за описание на фактури'!E39)</f>
        <v/>
      </c>
      <c r="E36" s="161" t="str">
        <f>IF('[1]таблица за описание на фактури'!F39="","",'[1]таблица за описание на фактури'!F39)</f>
        <v/>
      </c>
      <c r="F36" s="160" t="str">
        <f>IF('[1]таблица за описание на фактури'!G39="","",SUBSTITUTE('[1]таблица за описание на фактури'!L39,",","."))</f>
        <v/>
      </c>
    </row>
    <row r="37" spans="1:6" x14ac:dyDescent="0.2">
      <c r="A37" s="159" t="str">
        <f>'[1]таблица за описание на фактури'!K40</f>
        <v/>
      </c>
      <c r="B37" s="159" t="str">
        <f>'[1]таблица за описание на фактури'!J40</f>
        <v/>
      </c>
      <c r="C37" s="160" t="str">
        <f>IF('[1]таблица за описание на фактури'!D40="","",SUBSTITUTE(SUBSTITUTE('[1]таблица за описание на фактури'!D40,";",","),"&amp;","И"))</f>
        <v/>
      </c>
      <c r="D37" s="159" t="str">
        <f>IF('[1]таблица за описание на фактури'!E40="","",'[1]таблица за описание на фактури'!E40)</f>
        <v/>
      </c>
      <c r="E37" s="161" t="str">
        <f>IF('[1]таблица за описание на фактури'!F40="","",'[1]таблица за описание на фактури'!F40)</f>
        <v/>
      </c>
      <c r="F37" s="160" t="str">
        <f>IF('[1]таблица за описание на фактури'!G40="","",SUBSTITUTE('[1]таблица за описание на фактури'!L40,",","."))</f>
        <v/>
      </c>
    </row>
    <row r="38" spans="1:6" x14ac:dyDescent="0.2">
      <c r="A38" s="159" t="str">
        <f>'[1]таблица за описание на фактури'!K41</f>
        <v/>
      </c>
      <c r="B38" s="159" t="str">
        <f>'[1]таблица за описание на фактури'!J41</f>
        <v/>
      </c>
      <c r="C38" s="160" t="str">
        <f>IF('[1]таблица за описание на фактури'!D41="","",SUBSTITUTE(SUBSTITUTE('[1]таблица за описание на фактури'!D41,";",","),"&amp;","И"))</f>
        <v/>
      </c>
      <c r="D38" s="159" t="str">
        <f>IF('[1]таблица за описание на фактури'!E41="","",'[1]таблица за описание на фактури'!E41)</f>
        <v/>
      </c>
      <c r="E38" s="161" t="str">
        <f>IF('[1]таблица за описание на фактури'!F41="","",'[1]таблица за описание на фактури'!F41)</f>
        <v/>
      </c>
      <c r="F38" s="160" t="str">
        <f>IF('[1]таблица за описание на фактури'!G41="","",SUBSTITUTE('[1]таблица за описание на фактури'!L41,",","."))</f>
        <v/>
      </c>
    </row>
    <row r="39" spans="1:6" x14ac:dyDescent="0.2">
      <c r="A39" s="159" t="str">
        <f>'[1]таблица за описание на фактури'!K42</f>
        <v/>
      </c>
      <c r="B39" s="159" t="str">
        <f>'[1]таблица за описание на фактури'!J42</f>
        <v/>
      </c>
      <c r="C39" s="160" t="str">
        <f>IF('[1]таблица за описание на фактури'!D42="","",SUBSTITUTE(SUBSTITUTE('[1]таблица за описание на фактури'!D42,";",","),"&amp;","И"))</f>
        <v/>
      </c>
      <c r="D39" s="159" t="str">
        <f>IF('[1]таблица за описание на фактури'!E42="","",'[1]таблица за описание на фактури'!E42)</f>
        <v/>
      </c>
      <c r="E39" s="161" t="str">
        <f>IF('[1]таблица за описание на фактури'!F42="","",'[1]таблица за описание на фактури'!F42)</f>
        <v/>
      </c>
      <c r="F39" s="160" t="str">
        <f>IF('[1]таблица за описание на фактури'!G42="","",SUBSTITUTE('[1]таблица за описание на фактури'!L42,",","."))</f>
        <v/>
      </c>
    </row>
    <row r="40" spans="1:6" x14ac:dyDescent="0.2">
      <c r="A40" s="159" t="str">
        <f>'[1]таблица за описание на фактури'!K43</f>
        <v/>
      </c>
      <c r="B40" s="159" t="str">
        <f>'[1]таблица за описание на фактури'!J43</f>
        <v/>
      </c>
      <c r="C40" s="160" t="str">
        <f>IF('[1]таблица за описание на фактури'!D43="","",SUBSTITUTE(SUBSTITUTE('[1]таблица за описание на фактури'!D43,";",","),"&amp;","И"))</f>
        <v/>
      </c>
      <c r="D40" s="159" t="str">
        <f>IF('[1]таблица за описание на фактури'!E43="","",'[1]таблица за описание на фактури'!E43)</f>
        <v/>
      </c>
      <c r="E40" s="161" t="str">
        <f>IF('[1]таблица за описание на фактури'!F43="","",'[1]таблица за описание на фактури'!F43)</f>
        <v/>
      </c>
      <c r="F40" s="160" t="str">
        <f>IF('[1]таблица за описание на фактури'!G43="","",SUBSTITUTE('[1]таблица за описание на фактури'!L43,",","."))</f>
        <v/>
      </c>
    </row>
    <row r="41" spans="1:6" x14ac:dyDescent="0.2">
      <c r="A41" s="159" t="str">
        <f>'[1]таблица за описание на фактури'!K44</f>
        <v/>
      </c>
      <c r="B41" s="159" t="str">
        <f>'[1]таблица за описание на фактури'!J44</f>
        <v/>
      </c>
      <c r="C41" s="160" t="str">
        <f>IF('[1]таблица за описание на фактури'!D44="","",SUBSTITUTE(SUBSTITUTE('[1]таблица за описание на фактури'!D44,";",","),"&amp;","И"))</f>
        <v/>
      </c>
      <c r="D41" s="159" t="str">
        <f>IF('[1]таблица за описание на фактури'!E44="","",'[1]таблица за описание на фактури'!E44)</f>
        <v/>
      </c>
      <c r="E41" s="161" t="str">
        <f>IF('[1]таблица за описание на фактури'!F44="","",'[1]таблица за описание на фактури'!F44)</f>
        <v/>
      </c>
      <c r="F41" s="160" t="str">
        <f>IF('[1]таблица за описание на фактури'!G44="","",SUBSTITUTE('[1]таблица за описание на фактури'!L44,",","."))</f>
        <v/>
      </c>
    </row>
    <row r="42" spans="1:6" x14ac:dyDescent="0.2">
      <c r="A42" s="159" t="str">
        <f>'[1]таблица за описание на фактури'!K45</f>
        <v/>
      </c>
      <c r="B42" s="159" t="str">
        <f>'[1]таблица за описание на фактури'!J45</f>
        <v/>
      </c>
      <c r="C42" s="160" t="str">
        <f>IF('[1]таблица за описание на фактури'!D45="","",SUBSTITUTE(SUBSTITUTE('[1]таблица за описание на фактури'!D45,";",","),"&amp;","И"))</f>
        <v/>
      </c>
      <c r="D42" s="159" t="str">
        <f>IF('[1]таблица за описание на фактури'!E45="","",'[1]таблица за описание на фактури'!E45)</f>
        <v/>
      </c>
      <c r="E42" s="161" t="str">
        <f>IF('[1]таблица за описание на фактури'!F45="","",'[1]таблица за описание на фактури'!F45)</f>
        <v/>
      </c>
      <c r="F42" s="160" t="str">
        <f>IF('[1]таблица за описание на фактури'!G45="","",SUBSTITUTE('[1]таблица за описание на фактури'!L45,",","."))</f>
        <v/>
      </c>
    </row>
    <row r="43" spans="1:6" x14ac:dyDescent="0.2">
      <c r="A43" s="159" t="str">
        <f>'[1]таблица за описание на фактури'!K46</f>
        <v/>
      </c>
      <c r="B43" s="159" t="str">
        <f>'[1]таблица за описание на фактури'!J46</f>
        <v/>
      </c>
      <c r="C43" s="160" t="str">
        <f>IF('[1]таблица за описание на фактури'!D46="","",SUBSTITUTE(SUBSTITUTE('[1]таблица за описание на фактури'!D46,";",","),"&amp;","И"))</f>
        <v/>
      </c>
      <c r="D43" s="159" t="str">
        <f>IF('[1]таблица за описание на фактури'!E46="","",'[1]таблица за описание на фактури'!E46)</f>
        <v/>
      </c>
      <c r="E43" s="161" t="str">
        <f>IF('[1]таблица за описание на фактури'!F46="","",'[1]таблица за описание на фактури'!F46)</f>
        <v/>
      </c>
      <c r="F43" s="160" t="str">
        <f>IF('[1]таблица за описание на фактури'!G46="","",SUBSTITUTE('[1]таблица за описание на фактури'!L46,",","."))</f>
        <v/>
      </c>
    </row>
    <row r="44" spans="1:6" x14ac:dyDescent="0.2">
      <c r="A44" s="159" t="str">
        <f>'[1]таблица за описание на фактури'!K47</f>
        <v/>
      </c>
      <c r="B44" s="159" t="str">
        <f>'[1]таблица за описание на фактури'!J47</f>
        <v/>
      </c>
      <c r="C44" s="160" t="str">
        <f>IF('[1]таблица за описание на фактури'!D47="","",SUBSTITUTE(SUBSTITUTE('[1]таблица за описание на фактури'!D47,";",","),"&amp;","И"))</f>
        <v/>
      </c>
      <c r="D44" s="159" t="str">
        <f>IF('[1]таблица за описание на фактури'!E47="","",'[1]таблица за описание на фактури'!E47)</f>
        <v/>
      </c>
      <c r="E44" s="161" t="str">
        <f>IF('[1]таблица за описание на фактури'!F47="","",'[1]таблица за описание на фактури'!F47)</f>
        <v/>
      </c>
      <c r="F44" s="160" t="str">
        <f>IF('[1]таблица за описание на фактури'!G47="","",SUBSTITUTE('[1]таблица за описание на фактури'!L47,",","."))</f>
        <v/>
      </c>
    </row>
    <row r="45" spans="1:6" x14ac:dyDescent="0.2">
      <c r="A45" s="159" t="str">
        <f>'[1]таблица за описание на фактури'!K48</f>
        <v/>
      </c>
      <c r="B45" s="159" t="str">
        <f>'[1]таблица за описание на фактури'!J48</f>
        <v/>
      </c>
      <c r="C45" s="160" t="str">
        <f>IF('[1]таблица за описание на фактури'!D48="","",SUBSTITUTE(SUBSTITUTE('[1]таблица за описание на фактури'!D48,";",","),"&amp;","И"))</f>
        <v/>
      </c>
      <c r="D45" s="159" t="str">
        <f>IF('[1]таблица за описание на фактури'!E48="","",'[1]таблица за описание на фактури'!E48)</f>
        <v/>
      </c>
      <c r="E45" s="161" t="str">
        <f>IF('[1]таблица за описание на фактури'!F48="","",'[1]таблица за описание на фактури'!F48)</f>
        <v/>
      </c>
      <c r="F45" s="160" t="str">
        <f>IF('[1]таблица за описание на фактури'!G48="","",SUBSTITUTE('[1]таблица за описание на фактури'!L48,",","."))</f>
        <v/>
      </c>
    </row>
    <row r="46" spans="1:6" x14ac:dyDescent="0.2">
      <c r="A46" s="159" t="str">
        <f>'[1]таблица за описание на фактури'!K49</f>
        <v/>
      </c>
      <c r="B46" s="159" t="str">
        <f>'[1]таблица за описание на фактури'!J49</f>
        <v/>
      </c>
      <c r="C46" s="160" t="str">
        <f>IF('[1]таблица за описание на фактури'!D49="","",SUBSTITUTE(SUBSTITUTE('[1]таблица за описание на фактури'!D49,";",","),"&amp;","И"))</f>
        <v/>
      </c>
      <c r="D46" s="159" t="str">
        <f>IF('[1]таблица за описание на фактури'!E49="","",'[1]таблица за описание на фактури'!E49)</f>
        <v/>
      </c>
      <c r="E46" s="161" t="str">
        <f>IF('[1]таблица за описание на фактури'!F49="","",'[1]таблица за описание на фактури'!F49)</f>
        <v/>
      </c>
      <c r="F46" s="160" t="str">
        <f>IF('[1]таблица за описание на фактури'!G49="","",SUBSTITUTE('[1]таблица за описание на фактури'!L49,",","."))</f>
        <v/>
      </c>
    </row>
    <row r="47" spans="1:6" x14ac:dyDescent="0.2">
      <c r="A47" s="159" t="str">
        <f>'[1]таблица за описание на фактури'!K50</f>
        <v/>
      </c>
      <c r="B47" s="159" t="str">
        <f>'[1]таблица за описание на фактури'!J50</f>
        <v/>
      </c>
      <c r="C47" s="160" t="str">
        <f>IF('[1]таблица за описание на фактури'!D50="","",SUBSTITUTE(SUBSTITUTE('[1]таблица за описание на фактури'!D50,";",","),"&amp;","И"))</f>
        <v/>
      </c>
      <c r="D47" s="159" t="str">
        <f>IF('[1]таблица за описание на фактури'!E50="","",'[1]таблица за описание на фактури'!E50)</f>
        <v/>
      </c>
      <c r="E47" s="161" t="str">
        <f>IF('[1]таблица за описание на фактури'!F50="","",'[1]таблица за описание на фактури'!F50)</f>
        <v/>
      </c>
      <c r="F47" s="160" t="str">
        <f>IF('[1]таблица за описание на фактури'!G50="","",SUBSTITUTE('[1]таблица за описание на фактури'!L50,",","."))</f>
        <v/>
      </c>
    </row>
    <row r="48" spans="1:6" x14ac:dyDescent="0.2">
      <c r="A48" s="159" t="str">
        <f>'[1]таблица за описание на фактури'!K51</f>
        <v/>
      </c>
      <c r="B48" s="159" t="str">
        <f>'[1]таблица за описание на фактури'!J51</f>
        <v/>
      </c>
      <c r="C48" s="160" t="str">
        <f>IF('[1]таблица за описание на фактури'!D51="","",SUBSTITUTE(SUBSTITUTE('[1]таблица за описание на фактури'!D51,";",","),"&amp;","И"))</f>
        <v/>
      </c>
      <c r="D48" s="159" t="str">
        <f>IF('[1]таблица за описание на фактури'!E51="","",'[1]таблица за описание на фактури'!E51)</f>
        <v/>
      </c>
      <c r="E48" s="161" t="str">
        <f>IF('[1]таблица за описание на фактури'!F51="","",'[1]таблица за описание на фактури'!F51)</f>
        <v/>
      </c>
      <c r="F48" s="160" t="str">
        <f>IF('[1]таблица за описание на фактури'!G51="","",SUBSTITUTE('[1]таблица за описание на фактури'!L51,",","."))</f>
        <v/>
      </c>
    </row>
    <row r="49" spans="1:6" x14ac:dyDescent="0.2">
      <c r="A49" s="159" t="str">
        <f>'[1]таблица за описание на фактури'!K52</f>
        <v/>
      </c>
      <c r="B49" s="159" t="str">
        <f>'[1]таблица за описание на фактури'!J52</f>
        <v/>
      </c>
      <c r="C49" s="160" t="str">
        <f>IF('[1]таблица за описание на фактури'!D52="","",SUBSTITUTE(SUBSTITUTE('[1]таблица за описание на фактури'!D52,";",","),"&amp;","И"))</f>
        <v/>
      </c>
      <c r="D49" s="159" t="str">
        <f>IF('[1]таблица за описание на фактури'!E52="","",'[1]таблица за описание на фактури'!E52)</f>
        <v/>
      </c>
      <c r="E49" s="161" t="str">
        <f>IF('[1]таблица за описание на фактури'!F52="","",'[1]таблица за описание на фактури'!F52)</f>
        <v/>
      </c>
      <c r="F49" s="160" t="str">
        <f>IF('[1]таблица за описание на фактури'!G52="","",SUBSTITUTE('[1]таблица за описание на фактури'!L52,",","."))</f>
        <v/>
      </c>
    </row>
    <row r="50" spans="1:6" x14ac:dyDescent="0.2">
      <c r="A50" s="159" t="str">
        <f>'[1]таблица за описание на фактури'!K53</f>
        <v/>
      </c>
      <c r="B50" s="159" t="str">
        <f>'[1]таблица за описание на фактури'!J53</f>
        <v/>
      </c>
      <c r="C50" s="160" t="str">
        <f>IF('[1]таблица за описание на фактури'!D53="","",SUBSTITUTE(SUBSTITUTE('[1]таблица за описание на фактури'!D53,";",","),"&amp;","И"))</f>
        <v/>
      </c>
      <c r="D50" s="159" t="str">
        <f>IF('[1]таблица за описание на фактури'!E53="","",'[1]таблица за описание на фактури'!E53)</f>
        <v/>
      </c>
      <c r="E50" s="161" t="str">
        <f>IF('[1]таблица за описание на фактури'!F53="","",'[1]таблица за описание на фактури'!F53)</f>
        <v/>
      </c>
      <c r="F50" s="160" t="str">
        <f>IF('[1]таблица за описание на фактури'!G53="","",SUBSTITUTE('[1]таблица за описание на фактури'!L53,",","."))</f>
        <v/>
      </c>
    </row>
    <row r="51" spans="1:6" x14ac:dyDescent="0.2">
      <c r="A51" s="159" t="str">
        <f>'[1]таблица за описание на фактури'!K54</f>
        <v/>
      </c>
      <c r="B51" s="159" t="str">
        <f>'[1]таблица за описание на фактури'!J54</f>
        <v/>
      </c>
      <c r="C51" s="160" t="str">
        <f>IF('[1]таблица за описание на фактури'!D54="","",SUBSTITUTE(SUBSTITUTE('[1]таблица за описание на фактури'!D54,";",","),"&amp;","И"))</f>
        <v/>
      </c>
      <c r="D51" s="159" t="str">
        <f>IF('[1]таблица за описание на фактури'!E54="","",'[1]таблица за описание на фактури'!E54)</f>
        <v/>
      </c>
      <c r="E51" s="161" t="str">
        <f>IF('[1]таблица за описание на фактури'!F54="","",'[1]таблица за описание на фактури'!F54)</f>
        <v/>
      </c>
      <c r="F51" s="160" t="str">
        <f>IF('[1]таблица за описание на фактури'!G54="","",SUBSTITUTE('[1]таблица за описание на фактури'!L54,",","."))</f>
        <v/>
      </c>
    </row>
    <row r="52" spans="1:6" x14ac:dyDescent="0.2">
      <c r="A52" s="159" t="str">
        <f>'[1]таблица за описание на фактури'!K55</f>
        <v/>
      </c>
      <c r="B52" s="159" t="str">
        <f>'[1]таблица за описание на фактури'!J55</f>
        <v/>
      </c>
      <c r="C52" s="160" t="str">
        <f>IF('[1]таблица за описание на фактури'!D55="","",SUBSTITUTE(SUBSTITUTE('[1]таблица за описание на фактури'!D55,";",","),"&amp;","И"))</f>
        <v/>
      </c>
      <c r="D52" s="159" t="str">
        <f>IF('[1]таблица за описание на фактури'!E55="","",'[1]таблица за описание на фактури'!E55)</f>
        <v/>
      </c>
      <c r="E52" s="161" t="str">
        <f>IF('[1]таблица за описание на фактури'!F55="","",'[1]таблица за описание на фактури'!F55)</f>
        <v/>
      </c>
      <c r="F52" s="160" t="str">
        <f>IF('[1]таблица за описание на фактури'!G55="","",SUBSTITUTE('[1]таблица за описание на фактури'!L55,",","."))</f>
        <v/>
      </c>
    </row>
    <row r="53" spans="1:6" x14ac:dyDescent="0.2">
      <c r="A53" s="159" t="str">
        <f>'[1]таблица за описание на фактури'!K56</f>
        <v/>
      </c>
      <c r="B53" s="159" t="str">
        <f>'[1]таблица за описание на фактури'!J56</f>
        <v/>
      </c>
      <c r="C53" s="160" t="str">
        <f>IF('[1]таблица за описание на фактури'!D56="","",SUBSTITUTE(SUBSTITUTE('[1]таблица за описание на фактури'!D56,";",","),"&amp;","И"))</f>
        <v/>
      </c>
      <c r="D53" s="159" t="str">
        <f>IF('[1]таблица за описание на фактури'!E56="","",'[1]таблица за описание на фактури'!E56)</f>
        <v/>
      </c>
      <c r="E53" s="161" t="str">
        <f>IF('[1]таблица за описание на фактури'!F56="","",'[1]таблица за описание на фактури'!F56)</f>
        <v/>
      </c>
      <c r="F53" s="160" t="str">
        <f>IF('[1]таблица за описание на фактури'!G56="","",SUBSTITUTE('[1]таблица за описание на фактури'!L56,",","."))</f>
        <v/>
      </c>
    </row>
    <row r="54" spans="1:6" x14ac:dyDescent="0.2">
      <c r="A54" s="159" t="str">
        <f>'[1]таблица за описание на фактури'!K57</f>
        <v/>
      </c>
      <c r="B54" s="159" t="str">
        <f>'[1]таблица за описание на фактури'!J57</f>
        <v/>
      </c>
      <c r="C54" s="160" t="str">
        <f>IF('[1]таблица за описание на фактури'!D57="","",SUBSTITUTE(SUBSTITUTE('[1]таблица за описание на фактури'!D57,";",","),"&amp;","И"))</f>
        <v/>
      </c>
      <c r="D54" s="159" t="str">
        <f>IF('[1]таблица за описание на фактури'!E57="","",'[1]таблица за описание на фактури'!E57)</f>
        <v/>
      </c>
      <c r="E54" s="161" t="str">
        <f>IF('[1]таблица за описание на фактури'!F57="","",'[1]таблица за описание на фактури'!F57)</f>
        <v/>
      </c>
      <c r="F54" s="160" t="str">
        <f>IF('[1]таблица за описание на фактури'!G57="","",SUBSTITUTE('[1]таблица за описание на фактури'!L57,",","."))</f>
        <v/>
      </c>
    </row>
    <row r="55" spans="1:6" x14ac:dyDescent="0.2">
      <c r="A55" s="159" t="str">
        <f>'[1]таблица за описание на фактури'!K58</f>
        <v/>
      </c>
      <c r="B55" s="159" t="str">
        <f>'[1]таблица за описание на фактури'!J58</f>
        <v/>
      </c>
      <c r="C55" s="160" t="str">
        <f>IF('[1]таблица за описание на фактури'!D58="","",SUBSTITUTE(SUBSTITUTE('[1]таблица за описание на фактури'!D58,";",","),"&amp;","И"))</f>
        <v/>
      </c>
      <c r="D55" s="159" t="str">
        <f>IF('[1]таблица за описание на фактури'!E58="","",'[1]таблица за описание на фактури'!E58)</f>
        <v/>
      </c>
      <c r="E55" s="161" t="str">
        <f>IF('[1]таблица за описание на фактури'!F58="","",'[1]таблица за описание на фактури'!F58)</f>
        <v/>
      </c>
      <c r="F55" s="160" t="str">
        <f>IF('[1]таблица за описание на фактури'!G58="","",SUBSTITUTE('[1]таблица за описание на фактури'!L58,",","."))</f>
        <v/>
      </c>
    </row>
    <row r="56" spans="1:6" x14ac:dyDescent="0.2">
      <c r="A56" s="159" t="str">
        <f>'[1]таблица за описание на фактури'!K59</f>
        <v/>
      </c>
      <c r="B56" s="159" t="str">
        <f>'[1]таблица за описание на фактури'!J59</f>
        <v/>
      </c>
      <c r="C56" s="160" t="str">
        <f>IF('[1]таблица за описание на фактури'!D59="","",SUBSTITUTE(SUBSTITUTE('[1]таблица за описание на фактури'!D59,";",","),"&amp;","И"))</f>
        <v/>
      </c>
      <c r="D56" s="159" t="str">
        <f>IF('[1]таблица за описание на фактури'!E59="","",'[1]таблица за описание на фактури'!E59)</f>
        <v/>
      </c>
      <c r="E56" s="161" t="str">
        <f>IF('[1]таблица за описание на фактури'!F59="","",'[1]таблица за описание на фактури'!F59)</f>
        <v/>
      </c>
      <c r="F56" s="160" t="str">
        <f>IF('[1]таблица за описание на фактури'!G59="","",SUBSTITUTE('[1]таблица за описание на фактури'!L59,",","."))</f>
        <v/>
      </c>
    </row>
    <row r="57" spans="1:6" x14ac:dyDescent="0.2">
      <c r="A57" s="159" t="str">
        <f>'[1]таблица за описание на фактури'!K60</f>
        <v/>
      </c>
      <c r="B57" s="159" t="str">
        <f>'[1]таблица за описание на фактури'!J60</f>
        <v/>
      </c>
      <c r="C57" s="160" t="str">
        <f>IF('[1]таблица за описание на фактури'!D60="","",SUBSTITUTE(SUBSTITUTE('[1]таблица за описание на фактури'!D60,";",","),"&amp;","И"))</f>
        <v/>
      </c>
      <c r="D57" s="159" t="str">
        <f>IF('[1]таблица за описание на фактури'!E60="","",'[1]таблица за описание на фактури'!E60)</f>
        <v/>
      </c>
      <c r="E57" s="161" t="str">
        <f>IF('[1]таблица за описание на фактури'!F60="","",'[1]таблица за описание на фактури'!F60)</f>
        <v/>
      </c>
      <c r="F57" s="160" t="str">
        <f>IF('[1]таблица за описание на фактури'!G60="","",SUBSTITUTE('[1]таблица за описание на фактури'!L60,",","."))</f>
        <v/>
      </c>
    </row>
    <row r="58" spans="1:6" x14ac:dyDescent="0.2">
      <c r="A58" s="159" t="str">
        <f>'[1]таблица за описание на фактури'!K61</f>
        <v/>
      </c>
      <c r="B58" s="159" t="str">
        <f>'[1]таблица за описание на фактури'!J61</f>
        <v/>
      </c>
      <c r="C58" s="160" t="str">
        <f>IF('[1]таблица за описание на фактури'!D61="","",SUBSTITUTE(SUBSTITUTE('[1]таблица за описание на фактури'!D61,";",","),"&amp;","И"))</f>
        <v/>
      </c>
      <c r="D58" s="159" t="str">
        <f>IF('[1]таблица за описание на фактури'!E61="","",'[1]таблица за описание на фактури'!E61)</f>
        <v/>
      </c>
      <c r="E58" s="161" t="str">
        <f>IF('[1]таблица за описание на фактури'!F61="","",'[1]таблица за описание на фактури'!F61)</f>
        <v/>
      </c>
      <c r="F58" s="160" t="str">
        <f>IF('[1]таблица за описание на фактури'!G61="","",SUBSTITUTE('[1]таблица за описание на фактури'!L61,",","."))</f>
        <v/>
      </c>
    </row>
    <row r="59" spans="1:6" x14ac:dyDescent="0.2">
      <c r="A59" s="159" t="str">
        <f>'[1]таблица за описание на фактури'!K62</f>
        <v/>
      </c>
      <c r="B59" s="159" t="str">
        <f>'[1]таблица за описание на фактури'!J62</f>
        <v/>
      </c>
      <c r="C59" s="160" t="str">
        <f>IF('[1]таблица за описание на фактури'!D62="","",SUBSTITUTE(SUBSTITUTE('[1]таблица за описание на фактури'!D62,";",","),"&amp;","И"))</f>
        <v/>
      </c>
      <c r="D59" s="159" t="str">
        <f>IF('[1]таблица за описание на фактури'!E62="","",'[1]таблица за описание на фактури'!E62)</f>
        <v/>
      </c>
      <c r="E59" s="161" t="str">
        <f>IF('[1]таблица за описание на фактури'!F62="","",'[1]таблица за описание на фактури'!F62)</f>
        <v/>
      </c>
      <c r="F59" s="160" t="str">
        <f>IF('[1]таблица за описание на фактури'!G62="","",SUBSTITUTE('[1]таблица за описание на фактури'!L62,",","."))</f>
        <v/>
      </c>
    </row>
    <row r="60" spans="1:6" x14ac:dyDescent="0.2">
      <c r="A60" s="159" t="str">
        <f>'[1]таблица за описание на фактури'!K63</f>
        <v/>
      </c>
      <c r="B60" s="159" t="str">
        <f>'[1]таблица за описание на фактури'!J63</f>
        <v/>
      </c>
      <c r="C60" s="160" t="str">
        <f>IF('[1]таблица за описание на фактури'!D63="","",SUBSTITUTE(SUBSTITUTE('[1]таблица за описание на фактури'!D63,";",","),"&amp;","И"))</f>
        <v/>
      </c>
      <c r="D60" s="159" t="str">
        <f>IF('[1]таблица за описание на фактури'!E63="","",'[1]таблица за описание на фактури'!E63)</f>
        <v/>
      </c>
      <c r="E60" s="161" t="str">
        <f>IF('[1]таблица за описание на фактури'!F63="","",'[1]таблица за описание на фактури'!F63)</f>
        <v/>
      </c>
      <c r="F60" s="160" t="str">
        <f>IF('[1]таблица за описание на фактури'!G63="","",SUBSTITUTE('[1]таблица за описание на фактури'!L63,",","."))</f>
        <v/>
      </c>
    </row>
    <row r="61" spans="1:6" x14ac:dyDescent="0.2">
      <c r="A61" s="159" t="str">
        <f>'[1]таблица за описание на фактури'!K64</f>
        <v/>
      </c>
      <c r="B61" s="159" t="str">
        <f>'[1]таблица за описание на фактури'!J64</f>
        <v/>
      </c>
      <c r="C61" s="160" t="str">
        <f>IF('[1]таблица за описание на фактури'!D64="","",SUBSTITUTE(SUBSTITUTE('[1]таблица за описание на фактури'!D64,";",","),"&amp;","И"))</f>
        <v/>
      </c>
      <c r="D61" s="159" t="str">
        <f>IF('[1]таблица за описание на фактури'!E64="","",'[1]таблица за описание на фактури'!E64)</f>
        <v/>
      </c>
      <c r="E61" s="161" t="str">
        <f>IF('[1]таблица за описание на фактури'!F64="","",'[1]таблица за описание на фактури'!F64)</f>
        <v/>
      </c>
      <c r="F61" s="160" t="str">
        <f>IF('[1]таблица за описание на фактури'!G64="","",SUBSTITUTE('[1]таблица за описание на фактури'!L64,",","."))</f>
        <v/>
      </c>
    </row>
    <row r="62" spans="1:6" x14ac:dyDescent="0.2">
      <c r="A62" s="159" t="str">
        <f>'[1]таблица за описание на фактури'!K65</f>
        <v/>
      </c>
      <c r="B62" s="159" t="str">
        <f>'[1]таблица за описание на фактури'!J65</f>
        <v/>
      </c>
      <c r="C62" s="160" t="str">
        <f>IF('[1]таблица за описание на фактури'!D65="","",SUBSTITUTE(SUBSTITUTE('[1]таблица за описание на фактури'!D65,";",","),"&amp;","И"))</f>
        <v/>
      </c>
      <c r="D62" s="159" t="str">
        <f>IF('[1]таблица за описание на фактури'!E65="","",'[1]таблица за описание на фактури'!E65)</f>
        <v/>
      </c>
      <c r="E62" s="161" t="str">
        <f>IF('[1]таблица за описание на фактури'!F65="","",'[1]таблица за описание на фактури'!F65)</f>
        <v/>
      </c>
      <c r="F62" s="160" t="str">
        <f>IF('[1]таблица за описание на фактури'!G65="","",SUBSTITUTE('[1]таблица за описание на фактури'!L65,",","."))</f>
        <v/>
      </c>
    </row>
    <row r="63" spans="1:6" x14ac:dyDescent="0.2">
      <c r="A63" s="159" t="str">
        <f>'[1]таблица за описание на фактури'!K66</f>
        <v/>
      </c>
      <c r="B63" s="159" t="str">
        <f>'[1]таблица за описание на фактури'!J66</f>
        <v/>
      </c>
      <c r="C63" s="160" t="str">
        <f>IF('[1]таблица за описание на фактури'!D66="","",SUBSTITUTE(SUBSTITUTE('[1]таблица за описание на фактури'!D66,";",","),"&amp;","И"))</f>
        <v/>
      </c>
      <c r="D63" s="159" t="str">
        <f>IF('[1]таблица за описание на фактури'!E66="","",'[1]таблица за описание на фактури'!E66)</f>
        <v/>
      </c>
      <c r="E63" s="161" t="str">
        <f>IF('[1]таблица за описание на фактури'!F66="","",'[1]таблица за описание на фактури'!F66)</f>
        <v/>
      </c>
      <c r="F63" s="160" t="str">
        <f>IF('[1]таблица за описание на фактури'!G66="","",SUBSTITUTE('[1]таблица за описание на фактури'!L66,",","."))</f>
        <v/>
      </c>
    </row>
    <row r="64" spans="1:6" x14ac:dyDescent="0.2">
      <c r="A64" s="159" t="str">
        <f>'[1]таблица за описание на фактури'!K67</f>
        <v/>
      </c>
      <c r="B64" s="159" t="str">
        <f>'[1]таблица за описание на фактури'!J67</f>
        <v/>
      </c>
      <c r="C64" s="160" t="str">
        <f>IF('[1]таблица за описание на фактури'!D67="","",SUBSTITUTE(SUBSTITUTE('[1]таблица за описание на фактури'!D67,";",","),"&amp;","И"))</f>
        <v/>
      </c>
      <c r="D64" s="159" t="str">
        <f>IF('[1]таблица за описание на фактури'!E67="","",'[1]таблица за описание на фактури'!E67)</f>
        <v/>
      </c>
      <c r="E64" s="161" t="str">
        <f>IF('[1]таблица за описание на фактури'!F67="","",'[1]таблица за описание на фактури'!F67)</f>
        <v/>
      </c>
      <c r="F64" s="160" t="str">
        <f>IF('[1]таблица за описание на фактури'!G67="","",SUBSTITUTE('[1]таблица за описание на фактури'!L67,",","."))</f>
        <v/>
      </c>
    </row>
    <row r="65" spans="1:6" x14ac:dyDescent="0.2">
      <c r="A65" s="159" t="str">
        <f>'[1]таблица за описание на фактури'!K68</f>
        <v/>
      </c>
      <c r="B65" s="159" t="str">
        <f>'[1]таблица за описание на фактури'!J68</f>
        <v/>
      </c>
      <c r="C65" s="160" t="str">
        <f>IF('[1]таблица за описание на фактури'!D68="","",SUBSTITUTE(SUBSTITUTE('[1]таблица за описание на фактури'!D68,";",","),"&amp;","И"))</f>
        <v/>
      </c>
      <c r="D65" s="159" t="str">
        <f>IF('[1]таблица за описание на фактури'!E68="","",'[1]таблица за описание на фактури'!E68)</f>
        <v/>
      </c>
      <c r="E65" s="161" t="str">
        <f>IF('[1]таблица за описание на фактури'!F68="","",'[1]таблица за описание на фактури'!F68)</f>
        <v/>
      </c>
      <c r="F65" s="160" t="str">
        <f>IF('[1]таблица за описание на фактури'!G68="","",SUBSTITUTE('[1]таблица за описание на фактури'!L68,",","."))</f>
        <v/>
      </c>
    </row>
    <row r="66" spans="1:6" x14ac:dyDescent="0.2">
      <c r="A66" s="159" t="str">
        <f>'[1]таблица за описание на фактури'!K69</f>
        <v/>
      </c>
      <c r="B66" s="159" t="str">
        <f>'[1]таблица за описание на фактури'!J69</f>
        <v/>
      </c>
      <c r="C66" s="160" t="str">
        <f>IF('[1]таблица за описание на фактури'!D69="","",SUBSTITUTE(SUBSTITUTE('[1]таблица за описание на фактури'!D69,";",","),"&amp;","И"))</f>
        <v/>
      </c>
      <c r="D66" s="159" t="str">
        <f>IF('[1]таблица за описание на фактури'!E69="","",'[1]таблица за описание на фактури'!E69)</f>
        <v/>
      </c>
      <c r="E66" s="161" t="str">
        <f>IF('[1]таблица за описание на фактури'!F69="","",'[1]таблица за описание на фактури'!F69)</f>
        <v/>
      </c>
      <c r="F66" s="160" t="str">
        <f>IF('[1]таблица за описание на фактури'!G69="","",SUBSTITUTE('[1]таблица за описание на фактури'!L69,",","."))</f>
        <v/>
      </c>
    </row>
    <row r="67" spans="1:6" x14ac:dyDescent="0.2">
      <c r="A67" s="159" t="str">
        <f>'[1]таблица за описание на фактури'!K70</f>
        <v/>
      </c>
      <c r="B67" s="159" t="str">
        <f>'[1]таблица за описание на фактури'!J70</f>
        <v/>
      </c>
      <c r="C67" s="160" t="str">
        <f>IF('[1]таблица за описание на фактури'!D70="","",SUBSTITUTE(SUBSTITUTE('[1]таблица за описание на фактури'!D70,";",","),"&amp;","И"))</f>
        <v/>
      </c>
      <c r="D67" s="159" t="str">
        <f>IF('[1]таблица за описание на фактури'!E70="","",'[1]таблица за описание на фактури'!E70)</f>
        <v/>
      </c>
      <c r="E67" s="161" t="str">
        <f>IF('[1]таблица за описание на фактури'!F70="","",'[1]таблица за описание на фактури'!F70)</f>
        <v/>
      </c>
      <c r="F67" s="160" t="str">
        <f>IF('[1]таблица за описание на фактури'!G70="","",SUBSTITUTE('[1]таблица за описание на фактури'!L70,",","."))</f>
        <v/>
      </c>
    </row>
    <row r="68" spans="1:6" x14ac:dyDescent="0.2">
      <c r="A68" s="159" t="str">
        <f>'[1]таблица за описание на фактури'!K71</f>
        <v/>
      </c>
      <c r="B68" s="159" t="str">
        <f>'[1]таблица за описание на фактури'!J71</f>
        <v/>
      </c>
      <c r="C68" s="160" t="str">
        <f>IF('[1]таблица за описание на фактури'!D71="","",SUBSTITUTE(SUBSTITUTE('[1]таблица за описание на фактури'!D71,";",","),"&amp;","И"))</f>
        <v/>
      </c>
      <c r="D68" s="159" t="str">
        <f>IF('[1]таблица за описание на фактури'!E71="","",'[1]таблица за описание на фактури'!E71)</f>
        <v/>
      </c>
      <c r="E68" s="161" t="str">
        <f>IF('[1]таблица за описание на фактури'!F71="","",'[1]таблица за описание на фактури'!F71)</f>
        <v/>
      </c>
      <c r="F68" s="160" t="str">
        <f>IF('[1]таблица за описание на фактури'!G71="","",SUBSTITUTE('[1]таблица за описание на фактури'!L71,",","."))</f>
        <v/>
      </c>
    </row>
    <row r="69" spans="1:6" x14ac:dyDescent="0.2">
      <c r="A69" s="159" t="str">
        <f>'[1]таблица за описание на фактури'!K72</f>
        <v/>
      </c>
      <c r="B69" s="159" t="str">
        <f>'[1]таблица за описание на фактури'!J72</f>
        <v/>
      </c>
      <c r="C69" s="160" t="str">
        <f>IF('[1]таблица за описание на фактури'!D72="","",SUBSTITUTE(SUBSTITUTE('[1]таблица за описание на фактури'!D72,";",","),"&amp;","И"))</f>
        <v/>
      </c>
      <c r="D69" s="159" t="str">
        <f>IF('[1]таблица за описание на фактури'!E72="","",'[1]таблица за описание на фактури'!E72)</f>
        <v/>
      </c>
      <c r="E69" s="161" t="str">
        <f>IF('[1]таблица за описание на фактури'!F72="","",'[1]таблица за описание на фактури'!F72)</f>
        <v/>
      </c>
      <c r="F69" s="160" t="str">
        <f>IF('[1]таблица за описание на фактури'!G72="","",SUBSTITUTE('[1]таблица за описание на фактури'!L72,",","."))</f>
        <v/>
      </c>
    </row>
    <row r="70" spans="1:6" x14ac:dyDescent="0.2">
      <c r="A70" s="159" t="str">
        <f>'[1]таблица за описание на фактури'!K73</f>
        <v/>
      </c>
      <c r="B70" s="159" t="str">
        <f>'[1]таблица за описание на фактури'!J73</f>
        <v/>
      </c>
      <c r="C70" s="160" t="str">
        <f>IF('[1]таблица за описание на фактури'!D73="","",SUBSTITUTE(SUBSTITUTE('[1]таблица за описание на фактури'!D73,";",","),"&amp;","И"))</f>
        <v/>
      </c>
      <c r="D70" s="159" t="str">
        <f>IF('[1]таблица за описание на фактури'!E73="","",'[1]таблица за описание на фактури'!E73)</f>
        <v/>
      </c>
      <c r="E70" s="161" t="str">
        <f>IF('[1]таблица за описание на фактури'!F73="","",'[1]таблица за описание на фактури'!F73)</f>
        <v/>
      </c>
      <c r="F70" s="160" t="str">
        <f>IF('[1]таблица за описание на фактури'!G73="","",SUBSTITUTE('[1]таблица за описание на фактури'!L73,",","."))</f>
        <v/>
      </c>
    </row>
    <row r="71" spans="1:6" x14ac:dyDescent="0.2">
      <c r="A71" s="159" t="str">
        <f>'[1]таблица за описание на фактури'!K74</f>
        <v/>
      </c>
      <c r="B71" s="159" t="str">
        <f>'[1]таблица за описание на фактури'!J74</f>
        <v/>
      </c>
      <c r="C71" s="160" t="str">
        <f>IF('[1]таблица за описание на фактури'!D74="","",SUBSTITUTE(SUBSTITUTE('[1]таблица за описание на фактури'!D74,";",","),"&amp;","И"))</f>
        <v/>
      </c>
      <c r="D71" s="159" t="str">
        <f>IF('[1]таблица за описание на фактури'!E74="","",'[1]таблица за описание на фактури'!E74)</f>
        <v/>
      </c>
      <c r="E71" s="161" t="str">
        <f>IF('[1]таблица за описание на фактури'!F74="","",'[1]таблица за описание на фактури'!F74)</f>
        <v/>
      </c>
      <c r="F71" s="160" t="str">
        <f>IF('[1]таблица за описание на фактури'!G74="","",SUBSTITUTE('[1]таблица за описание на фактури'!L74,",","."))</f>
        <v/>
      </c>
    </row>
    <row r="72" spans="1:6" x14ac:dyDescent="0.2">
      <c r="A72" s="159" t="str">
        <f>'[1]таблица за описание на фактури'!K75</f>
        <v/>
      </c>
      <c r="B72" s="159" t="str">
        <f>'[1]таблица за описание на фактури'!J75</f>
        <v/>
      </c>
      <c r="C72" s="160" t="str">
        <f>IF('[1]таблица за описание на фактури'!D75="","",SUBSTITUTE(SUBSTITUTE('[1]таблица за описание на фактури'!D75,";",","),"&amp;","И"))</f>
        <v/>
      </c>
      <c r="D72" s="159" t="str">
        <f>IF('[1]таблица за описание на фактури'!E75="","",'[1]таблица за описание на фактури'!E75)</f>
        <v/>
      </c>
      <c r="E72" s="161" t="str">
        <f>IF('[1]таблица за описание на фактури'!F75="","",'[1]таблица за описание на фактури'!F75)</f>
        <v/>
      </c>
      <c r="F72" s="160" t="str">
        <f>IF('[1]таблица за описание на фактури'!G75="","",SUBSTITUTE('[1]таблица за описание на фактури'!L75,",","."))</f>
        <v/>
      </c>
    </row>
    <row r="73" spans="1:6" x14ac:dyDescent="0.2">
      <c r="A73" s="159" t="str">
        <f>'[1]таблица за описание на фактури'!K76</f>
        <v/>
      </c>
      <c r="B73" s="159" t="str">
        <f>'[1]таблица за описание на фактури'!J76</f>
        <v/>
      </c>
      <c r="C73" s="160" t="str">
        <f>IF('[1]таблица за описание на фактури'!D76="","",SUBSTITUTE(SUBSTITUTE('[1]таблица за описание на фактури'!D76,";",","),"&amp;","И"))</f>
        <v/>
      </c>
      <c r="D73" s="159" t="str">
        <f>IF('[1]таблица за описание на фактури'!E76="","",'[1]таблица за описание на фактури'!E76)</f>
        <v/>
      </c>
      <c r="E73" s="161" t="str">
        <f>IF('[1]таблица за описание на фактури'!F76="","",'[1]таблица за описание на фактури'!F76)</f>
        <v/>
      </c>
      <c r="F73" s="160" t="str">
        <f>IF('[1]таблица за описание на фактури'!G76="","",SUBSTITUTE('[1]таблица за описание на фактури'!L76,",","."))</f>
        <v/>
      </c>
    </row>
    <row r="74" spans="1:6" x14ac:dyDescent="0.2">
      <c r="A74" s="159" t="str">
        <f>'[1]таблица за описание на фактури'!K77</f>
        <v/>
      </c>
      <c r="B74" s="159" t="str">
        <f>'[1]таблица за описание на фактури'!J77</f>
        <v/>
      </c>
      <c r="C74" s="160" t="str">
        <f>IF('[1]таблица за описание на фактури'!D77="","",SUBSTITUTE(SUBSTITUTE('[1]таблица за описание на фактури'!D77,";",","),"&amp;","И"))</f>
        <v/>
      </c>
      <c r="D74" s="159" t="str">
        <f>IF('[1]таблица за описание на фактури'!E77="","",'[1]таблица за описание на фактури'!E77)</f>
        <v/>
      </c>
      <c r="E74" s="161" t="str">
        <f>IF('[1]таблица за описание на фактури'!F77="","",'[1]таблица за описание на фактури'!F77)</f>
        <v/>
      </c>
      <c r="F74" s="160" t="str">
        <f>IF('[1]таблица за описание на фактури'!G77="","",SUBSTITUTE('[1]таблица за описание на фактури'!L77,",","."))</f>
        <v/>
      </c>
    </row>
    <row r="75" spans="1:6" x14ac:dyDescent="0.2">
      <c r="A75" s="159" t="str">
        <f>'[1]таблица за описание на фактури'!K78</f>
        <v/>
      </c>
      <c r="B75" s="159" t="str">
        <f>'[1]таблица за описание на фактури'!J78</f>
        <v/>
      </c>
      <c r="C75" s="160" t="str">
        <f>IF('[1]таблица за описание на фактури'!D78="","",SUBSTITUTE(SUBSTITUTE('[1]таблица за описание на фактури'!D78,";",","),"&amp;","И"))</f>
        <v/>
      </c>
      <c r="D75" s="159" t="str">
        <f>IF('[1]таблица за описание на фактури'!E78="","",'[1]таблица за описание на фактури'!E78)</f>
        <v/>
      </c>
      <c r="E75" s="161" t="str">
        <f>IF('[1]таблица за описание на фактури'!F78="","",'[1]таблица за описание на фактури'!F78)</f>
        <v/>
      </c>
      <c r="F75" s="160" t="str">
        <f>IF('[1]таблица за описание на фактури'!G78="","",SUBSTITUTE('[1]таблица за описание на фактури'!L78,",","."))</f>
        <v/>
      </c>
    </row>
    <row r="76" spans="1:6" x14ac:dyDescent="0.2">
      <c r="A76" s="159" t="str">
        <f>'[1]таблица за описание на фактури'!K79</f>
        <v/>
      </c>
      <c r="B76" s="159" t="str">
        <f>'[1]таблица за описание на фактури'!J79</f>
        <v/>
      </c>
      <c r="C76" s="160" t="str">
        <f>IF('[1]таблица за описание на фактури'!D79="","",SUBSTITUTE(SUBSTITUTE('[1]таблица за описание на фактури'!D79,";",","),"&amp;","И"))</f>
        <v/>
      </c>
      <c r="D76" s="159" t="str">
        <f>IF('[1]таблица за описание на фактури'!E79="","",'[1]таблица за описание на фактури'!E79)</f>
        <v/>
      </c>
      <c r="E76" s="161" t="str">
        <f>IF('[1]таблица за описание на фактури'!F79="","",'[1]таблица за описание на фактури'!F79)</f>
        <v/>
      </c>
      <c r="F76" s="160" t="str">
        <f>IF('[1]таблица за описание на фактури'!G79="","",SUBSTITUTE('[1]таблица за описание на фактури'!L79,",","."))</f>
        <v/>
      </c>
    </row>
    <row r="77" spans="1:6" x14ac:dyDescent="0.2">
      <c r="A77" s="159" t="str">
        <f>'[1]таблица за описание на фактури'!K80</f>
        <v/>
      </c>
      <c r="B77" s="159" t="str">
        <f>'[1]таблица за описание на фактури'!J80</f>
        <v/>
      </c>
      <c r="C77" s="160" t="str">
        <f>IF('[1]таблица за описание на фактури'!D80="","",SUBSTITUTE(SUBSTITUTE('[1]таблица за описание на фактури'!D80,";",","),"&amp;","И"))</f>
        <v/>
      </c>
      <c r="D77" s="159" t="str">
        <f>IF('[1]таблица за описание на фактури'!E80="","",'[1]таблица за описание на фактури'!E80)</f>
        <v/>
      </c>
      <c r="E77" s="161" t="str">
        <f>IF('[1]таблица за описание на фактури'!F80="","",'[1]таблица за описание на фактури'!F80)</f>
        <v/>
      </c>
      <c r="F77" s="160" t="str">
        <f>IF('[1]таблица за описание на фактури'!G80="","",SUBSTITUTE('[1]таблица за описание на фактури'!L80,",","."))</f>
        <v/>
      </c>
    </row>
    <row r="78" spans="1:6" x14ac:dyDescent="0.2">
      <c r="A78" s="159" t="str">
        <f>'[1]таблица за описание на фактури'!K81</f>
        <v/>
      </c>
      <c r="B78" s="159" t="str">
        <f>'[1]таблица за описание на фактури'!J81</f>
        <v/>
      </c>
      <c r="C78" s="160" t="str">
        <f>IF('[1]таблица за описание на фактури'!D81="","",SUBSTITUTE(SUBSTITUTE('[1]таблица за описание на фактури'!D81,";",","),"&amp;","И"))</f>
        <v/>
      </c>
      <c r="D78" s="159" t="str">
        <f>IF('[1]таблица за описание на фактури'!E81="","",'[1]таблица за описание на фактури'!E81)</f>
        <v/>
      </c>
      <c r="E78" s="161" t="str">
        <f>IF('[1]таблица за описание на фактури'!F81="","",'[1]таблица за описание на фактури'!F81)</f>
        <v/>
      </c>
      <c r="F78" s="160" t="str">
        <f>IF('[1]таблица за описание на фактури'!G81="","",SUBSTITUTE('[1]таблица за описание на фактури'!L81,",","."))</f>
        <v/>
      </c>
    </row>
    <row r="79" spans="1:6" x14ac:dyDescent="0.2">
      <c r="A79" s="159" t="str">
        <f>'[1]таблица за описание на фактури'!K82</f>
        <v/>
      </c>
      <c r="B79" s="159" t="str">
        <f>'[1]таблица за описание на фактури'!J82</f>
        <v/>
      </c>
      <c r="C79" s="160" t="str">
        <f>IF('[1]таблица за описание на фактури'!D82="","",SUBSTITUTE(SUBSTITUTE('[1]таблица за описание на фактури'!D82,";",","),"&amp;","И"))</f>
        <v/>
      </c>
      <c r="D79" s="159" t="str">
        <f>IF('[1]таблица за описание на фактури'!E82="","",'[1]таблица за описание на фактури'!E82)</f>
        <v/>
      </c>
      <c r="E79" s="161" t="str">
        <f>IF('[1]таблица за описание на фактури'!F82="","",'[1]таблица за описание на фактури'!F82)</f>
        <v/>
      </c>
      <c r="F79" s="160" t="str">
        <f>IF('[1]таблица за описание на фактури'!G82="","",SUBSTITUTE('[1]таблица за описание на фактури'!L82,",","."))</f>
        <v/>
      </c>
    </row>
    <row r="80" spans="1:6" x14ac:dyDescent="0.2">
      <c r="A80" s="159" t="str">
        <f>'[1]таблица за описание на фактури'!K83</f>
        <v/>
      </c>
      <c r="B80" s="159" t="str">
        <f>'[1]таблица за описание на фактури'!J83</f>
        <v/>
      </c>
      <c r="C80" s="160" t="str">
        <f>IF('[1]таблица за описание на фактури'!D83="","",SUBSTITUTE(SUBSTITUTE('[1]таблица за описание на фактури'!D83,";",","),"&amp;","И"))</f>
        <v/>
      </c>
      <c r="D80" s="159" t="str">
        <f>IF('[1]таблица за описание на фактури'!E83="","",'[1]таблица за описание на фактури'!E83)</f>
        <v/>
      </c>
      <c r="E80" s="161" t="str">
        <f>IF('[1]таблица за описание на фактури'!F83="","",'[1]таблица за описание на фактури'!F83)</f>
        <v/>
      </c>
      <c r="F80" s="160" t="str">
        <f>IF('[1]таблица за описание на фактури'!G83="","",SUBSTITUTE('[1]таблица за описание на фактури'!L83,",","."))</f>
        <v/>
      </c>
    </row>
    <row r="81" spans="1:6" x14ac:dyDescent="0.2">
      <c r="A81" s="159" t="str">
        <f>'[1]таблица за описание на фактури'!K84</f>
        <v/>
      </c>
      <c r="B81" s="159" t="str">
        <f>'[1]таблица за описание на фактури'!J84</f>
        <v/>
      </c>
      <c r="C81" s="160" t="str">
        <f>IF('[1]таблица за описание на фактури'!D84="","",SUBSTITUTE(SUBSTITUTE('[1]таблица за описание на фактури'!D84,";",","),"&amp;","И"))</f>
        <v/>
      </c>
      <c r="D81" s="159" t="str">
        <f>IF('[1]таблица за описание на фактури'!E84="","",'[1]таблица за описание на фактури'!E84)</f>
        <v/>
      </c>
      <c r="E81" s="161" t="str">
        <f>IF('[1]таблица за описание на фактури'!F84="","",'[1]таблица за описание на фактури'!F84)</f>
        <v/>
      </c>
      <c r="F81" s="160" t="str">
        <f>IF('[1]таблица за описание на фактури'!G84="","",SUBSTITUTE('[1]таблица за описание на фактури'!L84,",","."))</f>
        <v/>
      </c>
    </row>
    <row r="82" spans="1:6" x14ac:dyDescent="0.2">
      <c r="A82" s="159" t="str">
        <f>'[1]таблица за описание на фактури'!K85</f>
        <v/>
      </c>
      <c r="B82" s="159" t="str">
        <f>'[1]таблица за описание на фактури'!J85</f>
        <v/>
      </c>
      <c r="C82" s="160" t="str">
        <f>IF('[1]таблица за описание на фактури'!D85="","",SUBSTITUTE(SUBSTITUTE('[1]таблица за описание на фактури'!D85,";",","),"&amp;","И"))</f>
        <v/>
      </c>
      <c r="D82" s="159" t="str">
        <f>IF('[1]таблица за описание на фактури'!E85="","",'[1]таблица за описание на фактури'!E85)</f>
        <v/>
      </c>
      <c r="E82" s="161" t="str">
        <f>IF('[1]таблица за описание на фактури'!F85="","",'[1]таблица за описание на фактури'!F85)</f>
        <v/>
      </c>
      <c r="F82" s="160" t="str">
        <f>IF('[1]таблица за описание на фактури'!G85="","",SUBSTITUTE('[1]таблица за описание на фактури'!L85,",","."))</f>
        <v/>
      </c>
    </row>
    <row r="83" spans="1:6" x14ac:dyDescent="0.2">
      <c r="A83" s="159" t="str">
        <f>'[1]таблица за описание на фактури'!K86</f>
        <v/>
      </c>
      <c r="B83" s="159" t="str">
        <f>'[1]таблица за описание на фактури'!J86</f>
        <v/>
      </c>
      <c r="C83" s="160" t="str">
        <f>IF('[1]таблица за описание на фактури'!D86="","",SUBSTITUTE(SUBSTITUTE('[1]таблица за описание на фактури'!D86,";",","),"&amp;","И"))</f>
        <v/>
      </c>
      <c r="D83" s="159" t="str">
        <f>IF('[1]таблица за описание на фактури'!E86="","",'[1]таблица за описание на фактури'!E86)</f>
        <v/>
      </c>
      <c r="E83" s="161" t="str">
        <f>IF('[1]таблица за описание на фактури'!F86="","",'[1]таблица за описание на фактури'!F86)</f>
        <v/>
      </c>
      <c r="F83" s="160" t="str">
        <f>IF('[1]таблица за описание на фактури'!G86="","",SUBSTITUTE('[1]таблица за описание на фактури'!L86,",","."))</f>
        <v/>
      </c>
    </row>
    <row r="84" spans="1:6" x14ac:dyDescent="0.2">
      <c r="A84" s="159" t="str">
        <f>'[1]таблица за описание на фактури'!K87</f>
        <v/>
      </c>
      <c r="B84" s="159" t="str">
        <f>'[1]таблица за описание на фактури'!J87</f>
        <v/>
      </c>
      <c r="C84" s="160" t="str">
        <f>IF('[1]таблица за описание на фактури'!D87="","",SUBSTITUTE(SUBSTITUTE('[1]таблица за описание на фактури'!D87,";",","),"&amp;","И"))</f>
        <v/>
      </c>
      <c r="D84" s="159" t="str">
        <f>IF('[1]таблица за описание на фактури'!E87="","",'[1]таблица за описание на фактури'!E87)</f>
        <v/>
      </c>
      <c r="E84" s="161" t="str">
        <f>IF('[1]таблица за описание на фактури'!F87="","",'[1]таблица за описание на фактури'!F87)</f>
        <v/>
      </c>
      <c r="F84" s="160" t="str">
        <f>IF('[1]таблица за описание на фактури'!G87="","",SUBSTITUTE('[1]таблица за описание на фактури'!L87,",","."))</f>
        <v/>
      </c>
    </row>
    <row r="85" spans="1:6" x14ac:dyDescent="0.2">
      <c r="A85" s="159" t="str">
        <f>'[1]таблица за описание на фактури'!K88</f>
        <v/>
      </c>
      <c r="B85" s="159" t="str">
        <f>'[1]таблица за описание на фактури'!J88</f>
        <v/>
      </c>
      <c r="C85" s="160" t="str">
        <f>IF('[1]таблица за описание на фактури'!D88="","",SUBSTITUTE(SUBSTITUTE('[1]таблица за описание на фактури'!D88,";",","),"&amp;","И"))</f>
        <v/>
      </c>
      <c r="D85" s="159" t="str">
        <f>IF('[1]таблица за описание на фактури'!E88="","",'[1]таблица за описание на фактури'!E88)</f>
        <v/>
      </c>
      <c r="E85" s="161" t="str">
        <f>IF('[1]таблица за описание на фактури'!F88="","",'[1]таблица за описание на фактури'!F88)</f>
        <v/>
      </c>
      <c r="F85" s="160" t="str">
        <f>IF('[1]таблица за описание на фактури'!G88="","",SUBSTITUTE('[1]таблица за описание на фактури'!L88,",","."))</f>
        <v/>
      </c>
    </row>
    <row r="86" spans="1:6" x14ac:dyDescent="0.2">
      <c r="A86" s="159" t="str">
        <f>'[1]таблица за описание на фактури'!K89</f>
        <v/>
      </c>
      <c r="B86" s="159" t="str">
        <f>'[1]таблица за описание на фактури'!J89</f>
        <v/>
      </c>
      <c r="C86" s="160" t="str">
        <f>IF('[1]таблица за описание на фактури'!D89="","",SUBSTITUTE(SUBSTITUTE('[1]таблица за описание на фактури'!D89,";",","),"&amp;","И"))</f>
        <v/>
      </c>
      <c r="D86" s="159" t="str">
        <f>IF('[1]таблица за описание на фактури'!E89="","",'[1]таблица за описание на фактури'!E89)</f>
        <v/>
      </c>
      <c r="E86" s="161" t="str">
        <f>IF('[1]таблица за описание на фактури'!F89="","",'[1]таблица за описание на фактури'!F89)</f>
        <v/>
      </c>
      <c r="F86" s="160" t="str">
        <f>IF('[1]таблица за описание на фактури'!G89="","",SUBSTITUTE('[1]таблица за описание на фактури'!L89,",","."))</f>
        <v/>
      </c>
    </row>
    <row r="87" spans="1:6" x14ac:dyDescent="0.2">
      <c r="A87" s="159" t="str">
        <f>'[1]таблица за описание на фактури'!K90</f>
        <v/>
      </c>
      <c r="B87" s="159" t="str">
        <f>'[1]таблица за описание на фактури'!J90</f>
        <v/>
      </c>
      <c r="C87" s="160" t="str">
        <f>IF('[1]таблица за описание на фактури'!D90="","",SUBSTITUTE(SUBSTITUTE('[1]таблица за описание на фактури'!D90,";",","),"&amp;","И"))</f>
        <v/>
      </c>
      <c r="D87" s="159" t="str">
        <f>IF('[1]таблица за описание на фактури'!E90="","",'[1]таблица за описание на фактури'!E90)</f>
        <v/>
      </c>
      <c r="E87" s="161" t="str">
        <f>IF('[1]таблица за описание на фактури'!F90="","",'[1]таблица за описание на фактури'!F90)</f>
        <v/>
      </c>
      <c r="F87" s="160" t="str">
        <f>IF('[1]таблица за описание на фактури'!G90="","",SUBSTITUTE('[1]таблица за описание на фактури'!L90,",","."))</f>
        <v/>
      </c>
    </row>
    <row r="88" spans="1:6" x14ac:dyDescent="0.2">
      <c r="A88" s="159" t="str">
        <f>'[1]таблица за описание на фактури'!K91</f>
        <v/>
      </c>
      <c r="B88" s="159" t="str">
        <f>'[1]таблица за описание на фактури'!J91</f>
        <v/>
      </c>
      <c r="C88" s="160" t="str">
        <f>IF('[1]таблица за описание на фактури'!D91="","",SUBSTITUTE(SUBSTITUTE('[1]таблица за описание на фактури'!D91,";",","),"&amp;","И"))</f>
        <v/>
      </c>
      <c r="D88" s="159" t="str">
        <f>IF('[1]таблица за описание на фактури'!E91="","",'[1]таблица за описание на фактури'!E91)</f>
        <v/>
      </c>
      <c r="E88" s="161" t="str">
        <f>IF('[1]таблица за описание на фактури'!F91="","",'[1]таблица за описание на фактури'!F91)</f>
        <v/>
      </c>
      <c r="F88" s="160" t="str">
        <f>IF('[1]таблица за описание на фактури'!G91="","",SUBSTITUTE('[1]таблица за описание на фактури'!L91,",","."))</f>
        <v/>
      </c>
    </row>
    <row r="89" spans="1:6" x14ac:dyDescent="0.2">
      <c r="A89" s="159" t="str">
        <f>'[1]таблица за описание на фактури'!K92</f>
        <v/>
      </c>
      <c r="B89" s="159" t="str">
        <f>'[1]таблица за описание на фактури'!J92</f>
        <v/>
      </c>
      <c r="C89" s="160" t="str">
        <f>IF('[1]таблица за описание на фактури'!D92="","",SUBSTITUTE(SUBSTITUTE('[1]таблица за описание на фактури'!D92,";",","),"&amp;","И"))</f>
        <v/>
      </c>
      <c r="D89" s="159" t="str">
        <f>IF('[1]таблица за описание на фактури'!E92="","",'[1]таблица за описание на фактури'!E92)</f>
        <v/>
      </c>
      <c r="E89" s="161" t="str">
        <f>IF('[1]таблица за описание на фактури'!F92="","",'[1]таблица за описание на фактури'!F92)</f>
        <v/>
      </c>
      <c r="F89" s="160" t="str">
        <f>IF('[1]таблица за описание на фактури'!G92="","",SUBSTITUTE('[1]таблица за описание на фактури'!L92,",","."))</f>
        <v/>
      </c>
    </row>
    <row r="90" spans="1:6" x14ac:dyDescent="0.2">
      <c r="A90" s="159" t="str">
        <f>'[1]таблица за описание на фактури'!K93</f>
        <v/>
      </c>
      <c r="B90" s="159" t="str">
        <f>'[1]таблица за описание на фактури'!J93</f>
        <v/>
      </c>
      <c r="C90" s="160" t="str">
        <f>IF('[1]таблица за описание на фактури'!D93="","",SUBSTITUTE(SUBSTITUTE('[1]таблица за описание на фактури'!D93,";",","),"&amp;","И"))</f>
        <v/>
      </c>
      <c r="D90" s="159" t="str">
        <f>IF('[1]таблица за описание на фактури'!E93="","",'[1]таблица за описание на фактури'!E93)</f>
        <v/>
      </c>
      <c r="E90" s="161" t="str">
        <f>IF('[1]таблица за описание на фактури'!F93="","",'[1]таблица за описание на фактури'!F93)</f>
        <v/>
      </c>
      <c r="F90" s="160" t="str">
        <f>IF('[1]таблица за описание на фактури'!G93="","",SUBSTITUTE('[1]таблица за описание на фактури'!L93,",","."))</f>
        <v/>
      </c>
    </row>
    <row r="91" spans="1:6" x14ac:dyDescent="0.2">
      <c r="A91" s="159" t="str">
        <f>'[1]таблица за описание на фактури'!K94</f>
        <v/>
      </c>
      <c r="B91" s="159" t="str">
        <f>'[1]таблица за описание на фактури'!J94</f>
        <v/>
      </c>
      <c r="C91" s="160" t="str">
        <f>IF('[1]таблица за описание на фактури'!D94="","",SUBSTITUTE(SUBSTITUTE('[1]таблица за описание на фактури'!D94,";",","),"&amp;","И"))</f>
        <v/>
      </c>
      <c r="D91" s="159" t="str">
        <f>IF('[1]таблица за описание на фактури'!E94="","",'[1]таблица за описание на фактури'!E94)</f>
        <v/>
      </c>
      <c r="E91" s="161" t="str">
        <f>IF('[1]таблица за описание на фактури'!F94="","",'[1]таблица за описание на фактури'!F94)</f>
        <v/>
      </c>
      <c r="F91" s="160" t="str">
        <f>IF('[1]таблица за описание на фактури'!G94="","",SUBSTITUTE('[1]таблица за описание на фактури'!L94,",","."))</f>
        <v/>
      </c>
    </row>
    <row r="92" spans="1:6" x14ac:dyDescent="0.2">
      <c r="A92" s="159" t="str">
        <f>'[1]таблица за описание на фактури'!K95</f>
        <v/>
      </c>
      <c r="B92" s="159" t="str">
        <f>'[1]таблица за описание на фактури'!J95</f>
        <v/>
      </c>
      <c r="C92" s="160" t="str">
        <f>IF('[1]таблица за описание на фактури'!D95="","",SUBSTITUTE(SUBSTITUTE('[1]таблица за описание на фактури'!D95,";",","),"&amp;","И"))</f>
        <v/>
      </c>
      <c r="D92" s="159" t="str">
        <f>IF('[1]таблица за описание на фактури'!E95="","",'[1]таблица за описание на фактури'!E95)</f>
        <v/>
      </c>
      <c r="E92" s="161" t="str">
        <f>IF('[1]таблица за описание на фактури'!F95="","",'[1]таблица за описание на фактури'!F95)</f>
        <v/>
      </c>
      <c r="F92" s="160" t="str">
        <f>IF('[1]таблица за описание на фактури'!G95="","",SUBSTITUTE('[1]таблица за описание на фактури'!L95,",","."))</f>
        <v/>
      </c>
    </row>
    <row r="93" spans="1:6" x14ac:dyDescent="0.2">
      <c r="A93" s="159" t="str">
        <f>'[1]таблица за описание на фактури'!K96</f>
        <v/>
      </c>
      <c r="B93" s="159" t="str">
        <f>'[1]таблица за описание на фактури'!J96</f>
        <v/>
      </c>
      <c r="C93" s="160" t="str">
        <f>IF('[1]таблица за описание на фактури'!D96="","",SUBSTITUTE(SUBSTITUTE('[1]таблица за описание на фактури'!D96,";",","),"&amp;","И"))</f>
        <v/>
      </c>
      <c r="D93" s="159" t="str">
        <f>IF('[1]таблица за описание на фактури'!E96="","",'[1]таблица за описание на фактури'!E96)</f>
        <v/>
      </c>
      <c r="E93" s="161" t="str">
        <f>IF('[1]таблица за описание на фактури'!F96="","",'[1]таблица за описание на фактури'!F96)</f>
        <v/>
      </c>
      <c r="F93" s="160" t="str">
        <f>IF('[1]таблица за описание на фактури'!G96="","",SUBSTITUTE('[1]таблица за описание на фактури'!L96,",","."))</f>
        <v/>
      </c>
    </row>
    <row r="94" spans="1:6" x14ac:dyDescent="0.2">
      <c r="A94" s="159" t="str">
        <f>'[1]таблица за описание на фактури'!K97</f>
        <v/>
      </c>
      <c r="B94" s="159" t="str">
        <f>'[1]таблица за описание на фактури'!J97</f>
        <v/>
      </c>
      <c r="C94" s="160" t="str">
        <f>IF('[1]таблица за описание на фактури'!D97="","",SUBSTITUTE(SUBSTITUTE('[1]таблица за описание на фактури'!D97,";",","),"&amp;","И"))</f>
        <v/>
      </c>
      <c r="D94" s="159" t="str">
        <f>IF('[1]таблица за описание на фактури'!E97="","",'[1]таблица за описание на фактури'!E97)</f>
        <v/>
      </c>
      <c r="E94" s="161" t="str">
        <f>IF('[1]таблица за описание на фактури'!F97="","",'[1]таблица за описание на фактури'!F97)</f>
        <v/>
      </c>
      <c r="F94" s="160" t="str">
        <f>IF('[1]таблица за описание на фактури'!G97="","",SUBSTITUTE('[1]таблица за описание на фактури'!L97,",","."))</f>
        <v/>
      </c>
    </row>
    <row r="95" spans="1:6" x14ac:dyDescent="0.2">
      <c r="A95" s="159" t="str">
        <f>'[1]таблица за описание на фактури'!K98</f>
        <v/>
      </c>
      <c r="B95" s="159" t="str">
        <f>'[1]таблица за описание на фактури'!J98</f>
        <v/>
      </c>
      <c r="C95" s="160" t="str">
        <f>IF('[1]таблица за описание на фактури'!D98="","",SUBSTITUTE(SUBSTITUTE('[1]таблица за описание на фактури'!D98,";",","),"&amp;","И"))</f>
        <v/>
      </c>
      <c r="D95" s="159" t="str">
        <f>IF('[1]таблица за описание на фактури'!E98="","",'[1]таблица за описание на фактури'!E98)</f>
        <v/>
      </c>
      <c r="E95" s="161" t="str">
        <f>IF('[1]таблица за описание на фактури'!F98="","",'[1]таблица за описание на фактури'!F98)</f>
        <v/>
      </c>
      <c r="F95" s="160" t="str">
        <f>IF('[1]таблица за описание на фактури'!G98="","",SUBSTITUTE('[1]таблица за описание на фактури'!L98,",","."))</f>
        <v/>
      </c>
    </row>
    <row r="96" spans="1:6" x14ac:dyDescent="0.2">
      <c r="A96" s="159" t="str">
        <f>'[1]таблица за описание на фактури'!K99</f>
        <v/>
      </c>
      <c r="B96" s="159" t="str">
        <f>'[1]таблица за описание на фактури'!J99</f>
        <v/>
      </c>
      <c r="C96" s="160" t="str">
        <f>IF('[1]таблица за описание на фактури'!D99="","",SUBSTITUTE(SUBSTITUTE('[1]таблица за описание на фактури'!D99,";",","),"&amp;","И"))</f>
        <v/>
      </c>
      <c r="D96" s="159" t="str">
        <f>IF('[1]таблица за описание на фактури'!E99="","",'[1]таблица за описание на фактури'!E99)</f>
        <v/>
      </c>
      <c r="E96" s="161" t="str">
        <f>IF('[1]таблица за описание на фактури'!F99="","",'[1]таблица за описание на фактури'!F99)</f>
        <v/>
      </c>
      <c r="F96" s="160" t="str">
        <f>IF('[1]таблица за описание на фактури'!G99="","",SUBSTITUTE('[1]таблица за описание на фактури'!L99,",","."))</f>
        <v/>
      </c>
    </row>
    <row r="97" spans="1:6" x14ac:dyDescent="0.2">
      <c r="A97" s="159" t="str">
        <f>'[1]таблица за описание на фактури'!K100</f>
        <v/>
      </c>
      <c r="B97" s="159" t="str">
        <f>'[1]таблица за описание на фактури'!J100</f>
        <v/>
      </c>
      <c r="C97" s="160" t="str">
        <f>IF('[1]таблица за описание на фактури'!D100="","",SUBSTITUTE(SUBSTITUTE('[1]таблица за описание на фактури'!D100,";",","),"&amp;","И"))</f>
        <v/>
      </c>
      <c r="D97" s="159" t="str">
        <f>IF('[1]таблица за описание на фактури'!E100="","",'[1]таблица за описание на фактури'!E100)</f>
        <v/>
      </c>
      <c r="E97" s="161" t="str">
        <f>IF('[1]таблица за описание на фактури'!F100="","",'[1]таблица за описание на фактури'!F100)</f>
        <v/>
      </c>
      <c r="F97" s="160" t="str">
        <f>IF('[1]таблица за описание на фактури'!G100="","",SUBSTITUTE('[1]таблица за описание на фактури'!L100,",","."))</f>
        <v/>
      </c>
    </row>
    <row r="98" spans="1:6" x14ac:dyDescent="0.2">
      <c r="A98" s="159" t="str">
        <f>'[1]таблица за описание на фактури'!K101</f>
        <v/>
      </c>
      <c r="B98" s="159" t="str">
        <f>'[1]таблица за описание на фактури'!J101</f>
        <v/>
      </c>
      <c r="C98" s="160" t="str">
        <f>IF('[1]таблица за описание на фактури'!D101="","",SUBSTITUTE(SUBSTITUTE('[1]таблица за описание на фактури'!D101,";",","),"&amp;","И"))</f>
        <v/>
      </c>
      <c r="D98" s="159" t="str">
        <f>IF('[1]таблица за описание на фактури'!E101="","",'[1]таблица за описание на фактури'!E101)</f>
        <v/>
      </c>
      <c r="E98" s="161" t="str">
        <f>IF('[1]таблица за описание на фактури'!F101="","",'[1]таблица за описание на фактури'!F101)</f>
        <v/>
      </c>
      <c r="F98" s="160" t="str">
        <f>IF('[1]таблица за описание на фактури'!G101="","",SUBSTITUTE('[1]таблица за описание на фактури'!L101,",","."))</f>
        <v/>
      </c>
    </row>
    <row r="99" spans="1:6" x14ac:dyDescent="0.2">
      <c r="A99" s="159" t="str">
        <f>'[1]таблица за описание на фактури'!K102</f>
        <v/>
      </c>
      <c r="B99" s="159" t="str">
        <f>'[1]таблица за описание на фактури'!J102</f>
        <v/>
      </c>
      <c r="C99" s="160" t="str">
        <f>IF('[1]таблица за описание на фактури'!D102="","",SUBSTITUTE(SUBSTITUTE('[1]таблица за описание на фактури'!D102,";",","),"&amp;","И"))</f>
        <v/>
      </c>
      <c r="D99" s="159" t="str">
        <f>IF('[1]таблица за описание на фактури'!E102="","",'[1]таблица за описание на фактури'!E102)</f>
        <v/>
      </c>
      <c r="E99" s="161" t="str">
        <f>IF('[1]таблица за описание на фактури'!F102="","",'[1]таблица за описание на фактури'!F102)</f>
        <v/>
      </c>
      <c r="F99" s="160" t="str">
        <f>IF('[1]таблица за описание на фактури'!G102="","",SUBSTITUTE('[1]таблица за описание на фактури'!L102,",","."))</f>
        <v/>
      </c>
    </row>
    <row r="100" spans="1:6" x14ac:dyDescent="0.2">
      <c r="A100" s="159" t="str">
        <f>'[1]таблица за описание на фактури'!K103</f>
        <v/>
      </c>
      <c r="B100" s="159" t="str">
        <f>'[1]таблица за описание на фактури'!J103</f>
        <v/>
      </c>
      <c r="C100" s="160" t="str">
        <f>IF('[1]таблица за описание на фактури'!D103="","",SUBSTITUTE(SUBSTITUTE('[1]таблица за описание на фактури'!D103,";",","),"&amp;","И"))</f>
        <v/>
      </c>
      <c r="D100" s="159" t="str">
        <f>IF('[1]таблица за описание на фактури'!E103="","",'[1]таблица за описание на фактури'!E103)</f>
        <v/>
      </c>
      <c r="E100" s="161" t="str">
        <f>IF('[1]таблица за описание на фактури'!F103="","",'[1]таблица за описание на фактури'!F103)</f>
        <v/>
      </c>
      <c r="F100" s="160" t="str">
        <f>IF('[1]таблица за описание на фактури'!G103="","",SUBSTITUTE('[1]таблица за описание на фактури'!L103,",","."))</f>
        <v/>
      </c>
    </row>
    <row r="101" spans="1:6" x14ac:dyDescent="0.2">
      <c r="A101" s="159" t="str">
        <f>'[1]таблица за описание на фактури'!K104</f>
        <v/>
      </c>
      <c r="B101" s="159" t="str">
        <f>'[1]таблица за описание на фактури'!J104</f>
        <v/>
      </c>
      <c r="C101" s="160" t="str">
        <f>IF('[1]таблица за описание на фактури'!D104="","",SUBSTITUTE(SUBSTITUTE('[1]таблица за описание на фактури'!D104,";",","),"&amp;","И"))</f>
        <v/>
      </c>
      <c r="D101" s="159" t="str">
        <f>IF('[1]таблица за описание на фактури'!E104="","",'[1]таблица за описание на фактури'!E104)</f>
        <v/>
      </c>
      <c r="E101" s="161" t="str">
        <f>IF('[1]таблица за описание на фактури'!F104="","",'[1]таблица за описание на фактури'!F104)</f>
        <v/>
      </c>
      <c r="F101" s="160" t="str">
        <f>IF('[1]таблица за описание на фактури'!G104="","",SUBSTITUTE('[1]таблица за описание на фактури'!L104,",","."))</f>
        <v/>
      </c>
    </row>
    <row r="102" spans="1:6" x14ac:dyDescent="0.2">
      <c r="A102" s="159" t="str">
        <f>'[1]таблица за описание на фактури'!K105</f>
        <v/>
      </c>
      <c r="B102" s="159" t="str">
        <f>'[1]таблица за описание на фактури'!J105</f>
        <v/>
      </c>
      <c r="C102" s="160" t="str">
        <f>IF('[1]таблица за описание на фактури'!D105="","",SUBSTITUTE(SUBSTITUTE('[1]таблица за описание на фактури'!D105,";",","),"&amp;","И"))</f>
        <v/>
      </c>
      <c r="D102" s="159" t="str">
        <f>IF('[1]таблица за описание на фактури'!E105="","",'[1]таблица за описание на фактури'!E105)</f>
        <v/>
      </c>
      <c r="E102" s="161" t="str">
        <f>IF('[1]таблица за описание на фактури'!F105="","",'[1]таблица за описание на фактури'!F105)</f>
        <v/>
      </c>
      <c r="F102" s="160" t="str">
        <f>IF('[1]таблица за описание на фактури'!G105="","",SUBSTITUTE('[1]таблица за описание на фактури'!L105,",","."))</f>
        <v/>
      </c>
    </row>
    <row r="103" spans="1:6" x14ac:dyDescent="0.2">
      <c r="A103" s="159" t="str">
        <f>'[1]таблица за описание на фактури'!K106</f>
        <v/>
      </c>
      <c r="B103" s="159" t="str">
        <f>'[1]таблица за описание на фактури'!J106</f>
        <v/>
      </c>
      <c r="C103" s="160" t="str">
        <f>IF('[1]таблица за описание на фактури'!D106="","",SUBSTITUTE(SUBSTITUTE('[1]таблица за описание на фактури'!D106,";",","),"&amp;","И"))</f>
        <v/>
      </c>
      <c r="D103" s="159" t="str">
        <f>IF('[1]таблица за описание на фактури'!E106="","",'[1]таблица за описание на фактури'!E106)</f>
        <v/>
      </c>
      <c r="E103" s="161" t="str">
        <f>IF('[1]таблица за описание на фактури'!F106="","",'[1]таблица за описание на фактури'!F106)</f>
        <v/>
      </c>
      <c r="F103" s="160" t="str">
        <f>IF('[1]таблица за описание на фактури'!G106="","",SUBSTITUTE('[1]таблица за описание на фактури'!L106,",","."))</f>
        <v/>
      </c>
    </row>
    <row r="104" spans="1:6" x14ac:dyDescent="0.2">
      <c r="A104" s="159" t="str">
        <f>'[1]таблица за описание на фактури'!K107</f>
        <v/>
      </c>
      <c r="B104" s="159" t="str">
        <f>'[1]таблица за описание на фактури'!J107</f>
        <v/>
      </c>
      <c r="C104" s="160" t="str">
        <f>IF('[1]таблица за описание на фактури'!D107="","",SUBSTITUTE(SUBSTITUTE('[1]таблица за описание на фактури'!D107,";",","),"&amp;","И"))</f>
        <v/>
      </c>
      <c r="D104" s="159" t="str">
        <f>IF('[1]таблица за описание на фактури'!E107="","",'[1]таблица за описание на фактури'!E107)</f>
        <v/>
      </c>
      <c r="E104" s="161" t="str">
        <f>IF('[1]таблица за описание на фактури'!F107="","",'[1]таблица за описание на фактури'!F107)</f>
        <v/>
      </c>
      <c r="F104" s="160" t="str">
        <f>IF('[1]таблица за описание на фактури'!G107="","",SUBSTITUTE('[1]таблица за описание на фактури'!L107,",","."))</f>
        <v/>
      </c>
    </row>
    <row r="105" spans="1:6" x14ac:dyDescent="0.2">
      <c r="A105" s="159" t="str">
        <f>'[1]таблица за описание на фактури'!K108</f>
        <v/>
      </c>
      <c r="B105" s="159" t="str">
        <f>'[1]таблица за описание на фактури'!J108</f>
        <v/>
      </c>
      <c r="C105" s="160" t="str">
        <f>IF('[1]таблица за описание на фактури'!D108="","",SUBSTITUTE(SUBSTITUTE('[1]таблица за описание на фактури'!D108,";",","),"&amp;","И"))</f>
        <v/>
      </c>
      <c r="D105" s="159" t="str">
        <f>IF('[1]таблица за описание на фактури'!E108="","",'[1]таблица за описание на фактури'!E108)</f>
        <v/>
      </c>
      <c r="E105" s="161" t="str">
        <f>IF('[1]таблица за описание на фактури'!F108="","",'[1]таблица за описание на фактури'!F108)</f>
        <v/>
      </c>
      <c r="F105" s="160" t="str">
        <f>IF('[1]таблица за описание на фактури'!G108="","",SUBSTITUTE('[1]таблица за описание на фактури'!L108,",","."))</f>
        <v/>
      </c>
    </row>
    <row r="106" spans="1:6" x14ac:dyDescent="0.2">
      <c r="A106" s="159" t="str">
        <f>'[1]таблица за описание на фактури'!K109</f>
        <v/>
      </c>
      <c r="B106" s="159" t="str">
        <f>'[1]таблица за описание на фактури'!J109</f>
        <v/>
      </c>
      <c r="C106" s="160" t="str">
        <f>IF('[1]таблица за описание на фактури'!D109="","",SUBSTITUTE(SUBSTITUTE('[1]таблица за описание на фактури'!D109,";",","),"&amp;","И"))</f>
        <v/>
      </c>
      <c r="D106" s="159" t="str">
        <f>IF('[1]таблица за описание на фактури'!E109="","",'[1]таблица за описание на фактури'!E109)</f>
        <v/>
      </c>
      <c r="E106" s="161" t="str">
        <f>IF('[1]таблица за описание на фактури'!F109="","",'[1]таблица за описание на фактури'!F109)</f>
        <v/>
      </c>
      <c r="F106" s="160" t="str">
        <f>IF('[1]таблица за описание на фактури'!G109="","",SUBSTITUTE('[1]таблица за описание на фактури'!L109,",","."))</f>
        <v/>
      </c>
    </row>
    <row r="107" spans="1:6" x14ac:dyDescent="0.2">
      <c r="A107" s="159" t="str">
        <f>'[1]таблица за описание на фактури'!K110</f>
        <v/>
      </c>
      <c r="B107" s="159" t="str">
        <f>'[1]таблица за описание на фактури'!J110</f>
        <v/>
      </c>
      <c r="C107" s="160" t="str">
        <f>IF('[1]таблица за описание на фактури'!D110="","",SUBSTITUTE(SUBSTITUTE('[1]таблица за описание на фактури'!D110,";",","),"&amp;","И"))</f>
        <v/>
      </c>
      <c r="D107" s="159" t="str">
        <f>IF('[1]таблица за описание на фактури'!E110="","",'[1]таблица за описание на фактури'!E110)</f>
        <v/>
      </c>
      <c r="E107" s="161" t="str">
        <f>IF('[1]таблица за описание на фактури'!F110="","",'[1]таблица за описание на фактури'!F110)</f>
        <v/>
      </c>
      <c r="F107" s="160" t="str">
        <f>IF('[1]таблица за описание на фактури'!G110="","",SUBSTITUTE('[1]таблица за описание на фактури'!L110,",","."))</f>
        <v/>
      </c>
    </row>
    <row r="108" spans="1:6" x14ac:dyDescent="0.2">
      <c r="A108" s="159" t="str">
        <f>'[1]таблица за описание на фактури'!K111</f>
        <v/>
      </c>
      <c r="B108" s="159" t="str">
        <f>'[1]таблица за описание на фактури'!J111</f>
        <v/>
      </c>
      <c r="C108" s="160" t="str">
        <f>IF('[1]таблица за описание на фактури'!D111="","",SUBSTITUTE(SUBSTITUTE('[1]таблица за описание на фактури'!D111,";",","),"&amp;","И"))</f>
        <v/>
      </c>
      <c r="D108" s="159" t="str">
        <f>IF('[1]таблица за описание на фактури'!E111="","",'[1]таблица за описание на фактури'!E111)</f>
        <v/>
      </c>
      <c r="E108" s="161" t="str">
        <f>IF('[1]таблица за описание на фактури'!F111="","",'[1]таблица за описание на фактури'!F111)</f>
        <v/>
      </c>
      <c r="F108" s="160" t="str">
        <f>IF('[1]таблица за описание на фактури'!G111="","",SUBSTITUTE('[1]таблица за описание на фактури'!L111,",","."))</f>
        <v/>
      </c>
    </row>
    <row r="109" spans="1:6" x14ac:dyDescent="0.2">
      <c r="A109" s="159" t="str">
        <f>'[1]таблица за описание на фактури'!K112</f>
        <v/>
      </c>
      <c r="B109" s="159" t="str">
        <f>'[1]таблица за описание на фактури'!J112</f>
        <v/>
      </c>
      <c r="C109" s="160" t="str">
        <f>IF('[1]таблица за описание на фактури'!D112="","",SUBSTITUTE(SUBSTITUTE('[1]таблица за описание на фактури'!D112,";",","),"&amp;","И"))</f>
        <v/>
      </c>
      <c r="D109" s="159" t="str">
        <f>IF('[1]таблица за описание на фактури'!E112="","",'[1]таблица за описание на фактури'!E112)</f>
        <v/>
      </c>
      <c r="E109" s="161" t="str">
        <f>IF('[1]таблица за описание на фактури'!F112="","",'[1]таблица за описание на фактури'!F112)</f>
        <v/>
      </c>
      <c r="F109" s="160" t="str">
        <f>IF('[1]таблица за описание на фактури'!G112="","",SUBSTITUTE('[1]таблица за описание на фактури'!L112,",","."))</f>
        <v/>
      </c>
    </row>
    <row r="110" spans="1:6" x14ac:dyDescent="0.2">
      <c r="A110" s="159" t="str">
        <f>'[1]таблица за описание на фактури'!K113</f>
        <v/>
      </c>
      <c r="B110" s="159" t="str">
        <f>'[1]таблица за описание на фактури'!J113</f>
        <v/>
      </c>
      <c r="C110" s="160" t="str">
        <f>IF('[1]таблица за описание на фактури'!D113="","",SUBSTITUTE(SUBSTITUTE('[1]таблица за описание на фактури'!D113,";",","),"&amp;","И"))</f>
        <v/>
      </c>
      <c r="D110" s="159" t="str">
        <f>IF('[1]таблица за описание на фактури'!E113="","",'[1]таблица за описание на фактури'!E113)</f>
        <v/>
      </c>
      <c r="E110" s="161" t="str">
        <f>IF('[1]таблица за описание на фактури'!F113="","",'[1]таблица за описание на фактури'!F113)</f>
        <v/>
      </c>
      <c r="F110" s="160" t="str">
        <f>IF('[1]таблица за описание на фактури'!G113="","",SUBSTITUTE('[1]таблица за описание на фактури'!L113,",","."))</f>
        <v/>
      </c>
    </row>
    <row r="111" spans="1:6" x14ac:dyDescent="0.2">
      <c r="A111" s="159" t="str">
        <f>'[1]таблица за описание на фактури'!K114</f>
        <v/>
      </c>
      <c r="B111" s="159" t="str">
        <f>'[1]таблица за описание на фактури'!J114</f>
        <v/>
      </c>
      <c r="C111" s="160" t="str">
        <f>IF('[1]таблица за описание на фактури'!D114="","",SUBSTITUTE(SUBSTITUTE('[1]таблица за описание на фактури'!D114,";",","),"&amp;","И"))</f>
        <v/>
      </c>
      <c r="D111" s="159" t="str">
        <f>IF('[1]таблица за описание на фактури'!E114="","",'[1]таблица за описание на фактури'!E114)</f>
        <v/>
      </c>
      <c r="E111" s="161" t="str">
        <f>IF('[1]таблица за описание на фактури'!F114="","",'[1]таблица за описание на фактури'!F114)</f>
        <v/>
      </c>
      <c r="F111" s="160" t="str">
        <f>IF('[1]таблица за описание на фактури'!G114="","",SUBSTITUTE('[1]таблица за описание на фактури'!L114,",","."))</f>
        <v/>
      </c>
    </row>
    <row r="112" spans="1:6" x14ac:dyDescent="0.2">
      <c r="A112" s="159" t="str">
        <f>'[1]таблица за описание на фактури'!K115</f>
        <v/>
      </c>
      <c r="B112" s="159" t="str">
        <f>'[1]таблица за описание на фактури'!J115</f>
        <v/>
      </c>
      <c r="C112" s="160" t="str">
        <f>IF('[1]таблица за описание на фактури'!D115="","",SUBSTITUTE(SUBSTITUTE('[1]таблица за описание на фактури'!D115,";",","),"&amp;","И"))</f>
        <v/>
      </c>
      <c r="D112" s="159" t="str">
        <f>IF('[1]таблица за описание на фактури'!E115="","",'[1]таблица за описание на фактури'!E115)</f>
        <v/>
      </c>
      <c r="E112" s="161" t="str">
        <f>IF('[1]таблица за описание на фактури'!F115="","",'[1]таблица за описание на фактури'!F115)</f>
        <v/>
      </c>
      <c r="F112" s="160" t="str">
        <f>IF('[1]таблица за описание на фактури'!G115="","",SUBSTITUTE('[1]таблица за описание на фактури'!L115,",","."))</f>
        <v/>
      </c>
    </row>
    <row r="113" spans="1:6" x14ac:dyDescent="0.2">
      <c r="A113" s="159" t="str">
        <f>'[1]таблица за описание на фактури'!K116</f>
        <v/>
      </c>
      <c r="B113" s="159" t="str">
        <f>'[1]таблица за описание на фактури'!J116</f>
        <v/>
      </c>
      <c r="C113" s="160" t="str">
        <f>IF('[1]таблица за описание на фактури'!D116="","",SUBSTITUTE(SUBSTITUTE('[1]таблица за описание на фактури'!D116,";",","),"&amp;","И"))</f>
        <v/>
      </c>
      <c r="D113" s="159" t="str">
        <f>IF('[1]таблица за описание на фактури'!E116="","",'[1]таблица за описание на фактури'!E116)</f>
        <v/>
      </c>
      <c r="E113" s="161" t="str">
        <f>IF('[1]таблица за описание на фактури'!F116="","",'[1]таблица за описание на фактури'!F116)</f>
        <v/>
      </c>
      <c r="F113" s="160" t="str">
        <f>IF('[1]таблица за описание на фактури'!G116="","",SUBSTITUTE('[1]таблица за описание на фактури'!L116,",","."))</f>
        <v/>
      </c>
    </row>
    <row r="114" spans="1:6" x14ac:dyDescent="0.2">
      <c r="A114" s="159" t="str">
        <f>'[1]таблица за описание на фактури'!K117</f>
        <v/>
      </c>
      <c r="B114" s="159" t="str">
        <f>'[1]таблица за описание на фактури'!J117</f>
        <v/>
      </c>
      <c r="C114" s="160" t="str">
        <f>IF('[1]таблица за описание на фактури'!D117="","",SUBSTITUTE(SUBSTITUTE('[1]таблица за описание на фактури'!D117,";",","),"&amp;","И"))</f>
        <v/>
      </c>
      <c r="D114" s="159" t="str">
        <f>IF('[1]таблица за описание на фактури'!E117="","",'[1]таблица за описание на фактури'!E117)</f>
        <v/>
      </c>
      <c r="E114" s="161" t="str">
        <f>IF('[1]таблица за описание на фактури'!F117="","",'[1]таблица за описание на фактури'!F117)</f>
        <v/>
      </c>
      <c r="F114" s="160" t="str">
        <f>IF('[1]таблица за описание на фактури'!G117="","",SUBSTITUTE('[1]таблица за описание на фактури'!L117,",","."))</f>
        <v/>
      </c>
    </row>
    <row r="115" spans="1:6" x14ac:dyDescent="0.2">
      <c r="A115" s="159" t="str">
        <f>'[1]таблица за описание на фактури'!K118</f>
        <v/>
      </c>
      <c r="B115" s="159" t="str">
        <f>'[1]таблица за описание на фактури'!J118</f>
        <v/>
      </c>
      <c r="C115" s="160" t="str">
        <f>IF('[1]таблица за описание на фактури'!D118="","",SUBSTITUTE(SUBSTITUTE('[1]таблица за описание на фактури'!D118,";",","),"&amp;","И"))</f>
        <v/>
      </c>
      <c r="D115" s="159" t="str">
        <f>IF('[1]таблица за описание на фактури'!E118="","",'[1]таблица за описание на фактури'!E118)</f>
        <v/>
      </c>
      <c r="E115" s="161" t="str">
        <f>IF('[1]таблица за описание на фактури'!F118="","",'[1]таблица за описание на фактури'!F118)</f>
        <v/>
      </c>
      <c r="F115" s="160" t="str">
        <f>IF('[1]таблица за описание на фактури'!G118="","",SUBSTITUTE('[1]таблица за описание на фактури'!L118,",","."))</f>
        <v/>
      </c>
    </row>
    <row r="116" spans="1:6" x14ac:dyDescent="0.2">
      <c r="A116" s="159" t="str">
        <f>'[1]таблица за описание на фактури'!K119</f>
        <v/>
      </c>
      <c r="B116" s="159" t="str">
        <f>'[1]таблица за описание на фактури'!J119</f>
        <v/>
      </c>
      <c r="C116" s="160" t="str">
        <f>IF('[1]таблица за описание на фактури'!D119="","",SUBSTITUTE(SUBSTITUTE('[1]таблица за описание на фактури'!D119,";",","),"&amp;","И"))</f>
        <v/>
      </c>
      <c r="D116" s="159" t="str">
        <f>IF('[1]таблица за описание на фактури'!E119="","",'[1]таблица за описание на фактури'!E119)</f>
        <v/>
      </c>
      <c r="E116" s="161" t="str">
        <f>IF('[1]таблица за описание на фактури'!F119="","",'[1]таблица за описание на фактури'!F119)</f>
        <v/>
      </c>
      <c r="F116" s="160" t="str">
        <f>IF('[1]таблица за описание на фактури'!G119="","",SUBSTITUTE('[1]таблица за описание на фактури'!L119,",","."))</f>
        <v/>
      </c>
    </row>
    <row r="117" spans="1:6" x14ac:dyDescent="0.2">
      <c r="A117" s="159" t="str">
        <f>'[1]таблица за описание на фактури'!K120</f>
        <v/>
      </c>
      <c r="B117" s="159" t="str">
        <f>'[1]таблица за описание на фактури'!J120</f>
        <v/>
      </c>
      <c r="C117" s="160" t="str">
        <f>IF('[1]таблица за описание на фактури'!D120="","",SUBSTITUTE(SUBSTITUTE('[1]таблица за описание на фактури'!D120,";",","),"&amp;","И"))</f>
        <v/>
      </c>
      <c r="D117" s="159" t="str">
        <f>IF('[1]таблица за описание на фактури'!E120="","",'[1]таблица за описание на фактури'!E120)</f>
        <v/>
      </c>
      <c r="E117" s="161" t="str">
        <f>IF('[1]таблица за описание на фактури'!F120="","",'[1]таблица за описание на фактури'!F120)</f>
        <v/>
      </c>
      <c r="F117" s="160" t="str">
        <f>IF('[1]таблица за описание на фактури'!G120="","",SUBSTITUTE('[1]таблица за описание на фактури'!L120,",","."))</f>
        <v/>
      </c>
    </row>
    <row r="118" spans="1:6" x14ac:dyDescent="0.2">
      <c r="A118" s="159" t="str">
        <f>'[1]таблица за описание на фактури'!K121</f>
        <v/>
      </c>
      <c r="B118" s="159" t="str">
        <f>'[1]таблица за описание на фактури'!J121</f>
        <v/>
      </c>
      <c r="C118" s="160" t="str">
        <f>IF('[1]таблица за описание на фактури'!D121="","",SUBSTITUTE(SUBSTITUTE('[1]таблица за описание на фактури'!D121,";",","),"&amp;","И"))</f>
        <v/>
      </c>
      <c r="D118" s="159" t="str">
        <f>IF('[1]таблица за описание на фактури'!E121="","",'[1]таблица за описание на фактури'!E121)</f>
        <v/>
      </c>
      <c r="E118" s="161" t="str">
        <f>IF('[1]таблица за описание на фактури'!F121="","",'[1]таблица за описание на фактури'!F121)</f>
        <v/>
      </c>
      <c r="F118" s="160" t="str">
        <f>IF('[1]таблица за описание на фактури'!G121="","",SUBSTITUTE('[1]таблица за описание на фактури'!L121,",","."))</f>
        <v/>
      </c>
    </row>
    <row r="119" spans="1:6" x14ac:dyDescent="0.2">
      <c r="A119" s="159" t="str">
        <f>'[1]таблица за описание на фактури'!K122</f>
        <v/>
      </c>
      <c r="B119" s="159" t="str">
        <f>'[1]таблица за описание на фактури'!J122</f>
        <v/>
      </c>
      <c r="C119" s="160" t="str">
        <f>IF('[1]таблица за описание на фактури'!D122="","",SUBSTITUTE(SUBSTITUTE('[1]таблица за описание на фактури'!D122,";",","),"&amp;","И"))</f>
        <v/>
      </c>
      <c r="D119" s="159" t="str">
        <f>IF('[1]таблица за описание на фактури'!E122="","",'[1]таблица за описание на фактури'!E122)</f>
        <v/>
      </c>
      <c r="E119" s="161" t="str">
        <f>IF('[1]таблица за описание на фактури'!F122="","",'[1]таблица за описание на фактури'!F122)</f>
        <v/>
      </c>
      <c r="F119" s="160" t="str">
        <f>IF('[1]таблица за описание на фактури'!G122="","",SUBSTITUTE('[1]таблица за описание на фактури'!L122,",","."))</f>
        <v/>
      </c>
    </row>
    <row r="120" spans="1:6" x14ac:dyDescent="0.2">
      <c r="A120" s="159" t="str">
        <f>'[1]таблица за описание на фактури'!K123</f>
        <v/>
      </c>
      <c r="B120" s="159" t="str">
        <f>'[1]таблица за описание на фактури'!J123</f>
        <v/>
      </c>
      <c r="C120" s="160" t="str">
        <f>IF('[1]таблица за описание на фактури'!D123="","",SUBSTITUTE(SUBSTITUTE('[1]таблица за описание на фактури'!D123,";",","),"&amp;","И"))</f>
        <v/>
      </c>
      <c r="D120" s="159" t="str">
        <f>IF('[1]таблица за описание на фактури'!E123="","",'[1]таблица за описание на фактури'!E123)</f>
        <v/>
      </c>
      <c r="E120" s="161" t="str">
        <f>IF('[1]таблица за описание на фактури'!F123="","",'[1]таблица за описание на фактури'!F123)</f>
        <v/>
      </c>
      <c r="F120" s="160" t="str">
        <f>IF('[1]таблица за описание на фактури'!G123="","",SUBSTITUTE('[1]таблица за описание на фактури'!L123,",","."))</f>
        <v/>
      </c>
    </row>
    <row r="121" spans="1:6" x14ac:dyDescent="0.2">
      <c r="A121" s="159" t="str">
        <f>'[1]таблица за описание на фактури'!K124</f>
        <v/>
      </c>
      <c r="B121" s="159" t="str">
        <f>'[1]таблица за описание на фактури'!J124</f>
        <v/>
      </c>
      <c r="C121" s="160" t="str">
        <f>IF('[1]таблица за описание на фактури'!D124="","",SUBSTITUTE(SUBSTITUTE('[1]таблица за описание на фактури'!D124,";",","),"&amp;","И"))</f>
        <v/>
      </c>
      <c r="D121" s="159" t="str">
        <f>IF('[1]таблица за описание на фактури'!E124="","",'[1]таблица за описание на фактури'!E124)</f>
        <v/>
      </c>
      <c r="E121" s="161" t="str">
        <f>IF('[1]таблица за описание на фактури'!F124="","",'[1]таблица за описание на фактури'!F124)</f>
        <v/>
      </c>
      <c r="F121" s="160" t="str">
        <f>IF('[1]таблица за описание на фактури'!G124="","",SUBSTITUTE('[1]таблица за описание на фактури'!L124,",","."))</f>
        <v/>
      </c>
    </row>
    <row r="122" spans="1:6" x14ac:dyDescent="0.2">
      <c r="A122" s="159" t="str">
        <f>'[1]таблица за описание на фактури'!K125</f>
        <v/>
      </c>
      <c r="B122" s="159" t="str">
        <f>'[1]таблица за описание на фактури'!J125</f>
        <v/>
      </c>
      <c r="C122" s="160" t="str">
        <f>IF('[1]таблица за описание на фактури'!D125="","",SUBSTITUTE(SUBSTITUTE('[1]таблица за описание на фактури'!D125,";",","),"&amp;","И"))</f>
        <v/>
      </c>
      <c r="D122" s="159" t="str">
        <f>IF('[1]таблица за описание на фактури'!E125="","",'[1]таблица за описание на фактури'!E125)</f>
        <v/>
      </c>
      <c r="E122" s="161" t="str">
        <f>IF('[1]таблица за описание на фактури'!F125="","",'[1]таблица за описание на фактури'!F125)</f>
        <v/>
      </c>
      <c r="F122" s="160" t="str">
        <f>IF('[1]таблица за описание на фактури'!G125="","",SUBSTITUTE('[1]таблица за описание на фактури'!L125,",","."))</f>
        <v/>
      </c>
    </row>
    <row r="123" spans="1:6" x14ac:dyDescent="0.2">
      <c r="A123" s="159" t="str">
        <f>'[1]таблица за описание на фактури'!K126</f>
        <v/>
      </c>
      <c r="B123" s="159" t="str">
        <f>'[1]таблица за описание на фактури'!J126</f>
        <v/>
      </c>
      <c r="C123" s="160" t="str">
        <f>IF('[1]таблица за описание на фактури'!D126="","",SUBSTITUTE(SUBSTITUTE('[1]таблица за описание на фактури'!D126,";",","),"&amp;","И"))</f>
        <v/>
      </c>
      <c r="D123" s="159" t="str">
        <f>IF('[1]таблица за описание на фактури'!E126="","",'[1]таблица за описание на фактури'!E126)</f>
        <v/>
      </c>
      <c r="E123" s="161" t="str">
        <f>IF('[1]таблица за описание на фактури'!F126="","",'[1]таблица за описание на фактури'!F126)</f>
        <v/>
      </c>
      <c r="F123" s="160" t="str">
        <f>IF('[1]таблица за описание на фактури'!G126="","",SUBSTITUTE('[1]таблица за описание на фактури'!L126,",","."))</f>
        <v/>
      </c>
    </row>
    <row r="124" spans="1:6" x14ac:dyDescent="0.2">
      <c r="A124" s="159" t="str">
        <f>'[1]таблица за описание на фактури'!K127</f>
        <v/>
      </c>
      <c r="B124" s="159" t="str">
        <f>'[1]таблица за описание на фактури'!J127</f>
        <v/>
      </c>
      <c r="C124" s="160" t="str">
        <f>IF('[1]таблица за описание на фактури'!D127="","",SUBSTITUTE(SUBSTITUTE('[1]таблица за описание на фактури'!D127,";",","),"&amp;","И"))</f>
        <v/>
      </c>
      <c r="D124" s="159" t="str">
        <f>IF('[1]таблица за описание на фактури'!E127="","",'[1]таблица за описание на фактури'!E127)</f>
        <v/>
      </c>
      <c r="E124" s="161" t="str">
        <f>IF('[1]таблица за описание на фактури'!F127="","",'[1]таблица за описание на фактури'!F127)</f>
        <v/>
      </c>
      <c r="F124" s="160" t="str">
        <f>IF('[1]таблица за описание на фактури'!G127="","",SUBSTITUTE('[1]таблица за описание на фактури'!L127,",","."))</f>
        <v/>
      </c>
    </row>
    <row r="125" spans="1:6" x14ac:dyDescent="0.2">
      <c r="A125" s="159" t="str">
        <f>'[1]таблица за описание на фактури'!K128</f>
        <v/>
      </c>
      <c r="B125" s="159" t="str">
        <f>'[1]таблица за описание на фактури'!J128</f>
        <v/>
      </c>
      <c r="C125" s="160" t="str">
        <f>IF('[1]таблица за описание на фактури'!D128="","",SUBSTITUTE(SUBSTITUTE('[1]таблица за описание на фактури'!D128,";",","),"&amp;","И"))</f>
        <v/>
      </c>
      <c r="D125" s="159" t="str">
        <f>IF('[1]таблица за описание на фактури'!E128="","",'[1]таблица за описание на фактури'!E128)</f>
        <v/>
      </c>
      <c r="E125" s="161" t="str">
        <f>IF('[1]таблица за описание на фактури'!F128="","",'[1]таблица за описание на фактури'!F128)</f>
        <v/>
      </c>
      <c r="F125" s="160" t="str">
        <f>IF('[1]таблица за описание на фактури'!G128="","",SUBSTITUTE('[1]таблица за описание на фактури'!L128,",","."))</f>
        <v/>
      </c>
    </row>
    <row r="126" spans="1:6" x14ac:dyDescent="0.2">
      <c r="A126" s="159" t="str">
        <f>'[1]таблица за описание на фактури'!K129</f>
        <v/>
      </c>
      <c r="B126" s="159" t="str">
        <f>'[1]таблица за описание на фактури'!J129</f>
        <v/>
      </c>
      <c r="C126" s="160" t="str">
        <f>IF('[1]таблица за описание на фактури'!D129="","",SUBSTITUTE(SUBSTITUTE('[1]таблица за описание на фактури'!D129,";",","),"&amp;","И"))</f>
        <v/>
      </c>
      <c r="D126" s="159" t="str">
        <f>IF('[1]таблица за описание на фактури'!E129="","",'[1]таблица за описание на фактури'!E129)</f>
        <v/>
      </c>
      <c r="E126" s="161" t="str">
        <f>IF('[1]таблица за описание на фактури'!F129="","",'[1]таблица за описание на фактури'!F129)</f>
        <v/>
      </c>
      <c r="F126" s="160" t="str">
        <f>IF('[1]таблица за описание на фактури'!G129="","",SUBSTITUTE('[1]таблица за описание на фактури'!L129,",","."))</f>
        <v/>
      </c>
    </row>
    <row r="127" spans="1:6" x14ac:dyDescent="0.2">
      <c r="A127" s="159" t="str">
        <f>'[1]таблица за описание на фактури'!K130</f>
        <v/>
      </c>
      <c r="B127" s="159" t="str">
        <f>'[1]таблица за описание на фактури'!J130</f>
        <v/>
      </c>
      <c r="C127" s="160" t="str">
        <f>IF('[1]таблица за описание на фактури'!D130="","",SUBSTITUTE(SUBSTITUTE('[1]таблица за описание на фактури'!D130,";",","),"&amp;","И"))</f>
        <v/>
      </c>
      <c r="D127" s="159" t="str">
        <f>IF('[1]таблица за описание на фактури'!E130="","",'[1]таблица за описание на фактури'!E130)</f>
        <v/>
      </c>
      <c r="E127" s="161" t="str">
        <f>IF('[1]таблица за описание на фактури'!F130="","",'[1]таблица за описание на фактури'!F130)</f>
        <v/>
      </c>
      <c r="F127" s="160" t="str">
        <f>IF('[1]таблица за описание на фактури'!G130="","",SUBSTITUTE('[1]таблица за описание на фактури'!L130,",","."))</f>
        <v/>
      </c>
    </row>
    <row r="128" spans="1:6" x14ac:dyDescent="0.2">
      <c r="A128" s="159" t="str">
        <f>'[1]таблица за описание на фактури'!K131</f>
        <v/>
      </c>
      <c r="B128" s="159" t="str">
        <f>'[1]таблица за описание на фактури'!J131</f>
        <v/>
      </c>
      <c r="C128" s="160" t="str">
        <f>IF('[1]таблица за описание на фактури'!D131="","",SUBSTITUTE(SUBSTITUTE('[1]таблица за описание на фактури'!D131,";",","),"&amp;","И"))</f>
        <v/>
      </c>
      <c r="D128" s="159" t="str">
        <f>IF('[1]таблица за описание на фактури'!E131="","",'[1]таблица за описание на фактури'!E131)</f>
        <v/>
      </c>
      <c r="E128" s="161" t="str">
        <f>IF('[1]таблица за описание на фактури'!F131="","",'[1]таблица за описание на фактури'!F131)</f>
        <v/>
      </c>
      <c r="F128" s="160" t="str">
        <f>IF('[1]таблица за описание на фактури'!G131="","",SUBSTITUTE('[1]таблица за описание на фактури'!L131,",","."))</f>
        <v/>
      </c>
    </row>
    <row r="129" spans="1:6" x14ac:dyDescent="0.2">
      <c r="A129" s="159" t="str">
        <f>'[1]таблица за описание на фактури'!K132</f>
        <v/>
      </c>
      <c r="B129" s="159" t="str">
        <f>'[1]таблица за описание на фактури'!J132</f>
        <v/>
      </c>
      <c r="C129" s="160" t="str">
        <f>IF('[1]таблица за описание на фактури'!D132="","",SUBSTITUTE(SUBSTITUTE('[1]таблица за описание на фактури'!D132,";",","),"&amp;","И"))</f>
        <v/>
      </c>
      <c r="D129" s="159" t="str">
        <f>IF('[1]таблица за описание на фактури'!E132="","",'[1]таблица за описание на фактури'!E132)</f>
        <v/>
      </c>
      <c r="E129" s="161" t="str">
        <f>IF('[1]таблица за описание на фактури'!F132="","",'[1]таблица за описание на фактури'!F132)</f>
        <v/>
      </c>
      <c r="F129" s="160" t="str">
        <f>IF('[1]таблица за описание на фактури'!G132="","",SUBSTITUTE('[1]таблица за описание на фактури'!L132,",","."))</f>
        <v/>
      </c>
    </row>
    <row r="130" spans="1:6" x14ac:dyDescent="0.2">
      <c r="A130" s="159" t="str">
        <f>'[1]таблица за описание на фактури'!K133</f>
        <v/>
      </c>
      <c r="B130" s="159" t="str">
        <f>'[1]таблица за описание на фактури'!J133</f>
        <v/>
      </c>
      <c r="C130" s="160" t="str">
        <f>IF('[1]таблица за описание на фактури'!D133="","",SUBSTITUTE(SUBSTITUTE('[1]таблица за описание на фактури'!D133,";",","),"&amp;","И"))</f>
        <v/>
      </c>
      <c r="D130" s="159" t="str">
        <f>IF('[1]таблица за описание на фактури'!E133="","",'[1]таблица за описание на фактури'!E133)</f>
        <v/>
      </c>
      <c r="E130" s="161" t="str">
        <f>IF('[1]таблица за описание на фактури'!F133="","",'[1]таблица за описание на фактури'!F133)</f>
        <v/>
      </c>
      <c r="F130" s="160" t="str">
        <f>IF('[1]таблица за описание на фактури'!G133="","",SUBSTITUTE('[1]таблица за описание на фактури'!L133,",","."))</f>
        <v/>
      </c>
    </row>
    <row r="131" spans="1:6" x14ac:dyDescent="0.2">
      <c r="A131" s="159" t="str">
        <f>'[1]таблица за описание на фактури'!K134</f>
        <v/>
      </c>
      <c r="B131" s="159" t="str">
        <f>'[1]таблица за описание на фактури'!J134</f>
        <v/>
      </c>
      <c r="C131" s="160" t="str">
        <f>IF('[1]таблица за описание на фактури'!D134="","",SUBSTITUTE(SUBSTITUTE('[1]таблица за описание на фактури'!D134,";",","),"&amp;","И"))</f>
        <v/>
      </c>
      <c r="D131" s="159" t="str">
        <f>IF('[1]таблица за описание на фактури'!E134="","",'[1]таблица за описание на фактури'!E134)</f>
        <v/>
      </c>
      <c r="E131" s="161" t="str">
        <f>IF('[1]таблица за описание на фактури'!F134="","",'[1]таблица за описание на фактури'!F134)</f>
        <v/>
      </c>
      <c r="F131" s="160" t="str">
        <f>IF('[1]таблица за описание на фактури'!G134="","",SUBSTITUTE('[1]таблица за описание на фактури'!L134,",","."))</f>
        <v/>
      </c>
    </row>
    <row r="132" spans="1:6" x14ac:dyDescent="0.2">
      <c r="A132" s="159" t="str">
        <f>'[1]таблица за описание на фактури'!K135</f>
        <v/>
      </c>
      <c r="B132" s="159" t="str">
        <f>'[1]таблица за описание на фактури'!J135</f>
        <v/>
      </c>
      <c r="C132" s="160" t="str">
        <f>IF('[1]таблица за описание на фактури'!D135="","",SUBSTITUTE(SUBSTITUTE('[1]таблица за описание на фактури'!D135,";",","),"&amp;","И"))</f>
        <v/>
      </c>
      <c r="D132" s="159" t="str">
        <f>IF('[1]таблица за описание на фактури'!E135="","",'[1]таблица за описание на фактури'!E135)</f>
        <v/>
      </c>
      <c r="E132" s="161" t="str">
        <f>IF('[1]таблица за описание на фактури'!F135="","",'[1]таблица за описание на фактури'!F135)</f>
        <v/>
      </c>
      <c r="F132" s="160" t="str">
        <f>IF('[1]таблица за описание на фактури'!G135="","",SUBSTITUTE('[1]таблица за описание на фактури'!L135,",","."))</f>
        <v/>
      </c>
    </row>
    <row r="133" spans="1:6" x14ac:dyDescent="0.2">
      <c r="A133" s="159" t="str">
        <f>'[1]таблица за описание на фактури'!K136</f>
        <v/>
      </c>
      <c r="B133" s="159" t="str">
        <f>'[1]таблица за описание на фактури'!J136</f>
        <v/>
      </c>
      <c r="C133" s="160" t="str">
        <f>IF('[1]таблица за описание на фактури'!D136="","",SUBSTITUTE(SUBSTITUTE('[1]таблица за описание на фактури'!D136,";",","),"&amp;","И"))</f>
        <v/>
      </c>
      <c r="D133" s="159" t="str">
        <f>IF('[1]таблица за описание на фактури'!E136="","",'[1]таблица за описание на фактури'!E136)</f>
        <v/>
      </c>
      <c r="E133" s="161" t="str">
        <f>IF('[1]таблица за описание на фактури'!F136="","",'[1]таблица за описание на фактури'!F136)</f>
        <v/>
      </c>
      <c r="F133" s="160" t="str">
        <f>IF('[1]таблица за описание на фактури'!G136="","",SUBSTITUTE('[1]таблица за описание на фактури'!L136,",","."))</f>
        <v/>
      </c>
    </row>
    <row r="134" spans="1:6" x14ac:dyDescent="0.2">
      <c r="A134" s="159" t="str">
        <f>'[1]таблица за описание на фактури'!K137</f>
        <v/>
      </c>
      <c r="B134" s="159" t="str">
        <f>'[1]таблица за описание на фактури'!J137</f>
        <v/>
      </c>
      <c r="C134" s="160" t="str">
        <f>IF('[1]таблица за описание на фактури'!D137="","",SUBSTITUTE(SUBSTITUTE('[1]таблица за описание на фактури'!D137,";",","),"&amp;","И"))</f>
        <v/>
      </c>
      <c r="D134" s="159" t="str">
        <f>IF('[1]таблица за описание на фактури'!E137="","",'[1]таблица за описание на фактури'!E137)</f>
        <v/>
      </c>
      <c r="E134" s="161" t="str">
        <f>IF('[1]таблица за описание на фактури'!F137="","",'[1]таблица за описание на фактури'!F137)</f>
        <v/>
      </c>
      <c r="F134" s="160" t="str">
        <f>IF('[1]таблица за описание на фактури'!G137="","",SUBSTITUTE('[1]таблица за описание на фактури'!L137,",","."))</f>
        <v/>
      </c>
    </row>
    <row r="135" spans="1:6" x14ac:dyDescent="0.2">
      <c r="A135" s="159" t="str">
        <f>'[1]таблица за описание на фактури'!K138</f>
        <v/>
      </c>
      <c r="B135" s="159" t="str">
        <f>'[1]таблица за описание на фактури'!J138</f>
        <v/>
      </c>
      <c r="C135" s="160" t="str">
        <f>IF('[1]таблица за описание на фактури'!D138="","",SUBSTITUTE(SUBSTITUTE('[1]таблица за описание на фактури'!D138,";",","),"&amp;","И"))</f>
        <v/>
      </c>
      <c r="D135" s="159" t="str">
        <f>IF('[1]таблица за описание на фактури'!E138="","",'[1]таблица за описание на фактури'!E138)</f>
        <v/>
      </c>
      <c r="E135" s="161" t="str">
        <f>IF('[1]таблица за описание на фактури'!F138="","",'[1]таблица за описание на фактури'!F138)</f>
        <v/>
      </c>
      <c r="F135" s="160" t="str">
        <f>IF('[1]таблица за описание на фактури'!G138="","",SUBSTITUTE('[1]таблица за описание на фактури'!L138,",","."))</f>
        <v/>
      </c>
    </row>
    <row r="136" spans="1:6" x14ac:dyDescent="0.2">
      <c r="A136" s="159" t="str">
        <f>'[1]таблица за описание на фактури'!K139</f>
        <v/>
      </c>
      <c r="B136" s="159" t="str">
        <f>'[1]таблица за описание на фактури'!J139</f>
        <v/>
      </c>
      <c r="C136" s="160" t="str">
        <f>IF('[1]таблица за описание на фактури'!D139="","",SUBSTITUTE(SUBSTITUTE('[1]таблица за описание на фактури'!D139,";",","),"&amp;","И"))</f>
        <v/>
      </c>
      <c r="D136" s="159" t="str">
        <f>IF('[1]таблица за описание на фактури'!E139="","",'[1]таблица за описание на фактури'!E139)</f>
        <v/>
      </c>
      <c r="E136" s="161" t="str">
        <f>IF('[1]таблица за описание на фактури'!F139="","",'[1]таблица за описание на фактури'!F139)</f>
        <v/>
      </c>
      <c r="F136" s="160" t="str">
        <f>IF('[1]таблица за описание на фактури'!G139="","",SUBSTITUTE('[1]таблица за описание на фактури'!L139,",","."))</f>
        <v/>
      </c>
    </row>
    <row r="137" spans="1:6" x14ac:dyDescent="0.2">
      <c r="A137" s="159" t="str">
        <f>'[1]таблица за описание на фактури'!K140</f>
        <v/>
      </c>
      <c r="B137" s="159" t="str">
        <f>'[1]таблица за описание на фактури'!J140</f>
        <v/>
      </c>
      <c r="C137" s="160" t="str">
        <f>IF('[1]таблица за описание на фактури'!D140="","",SUBSTITUTE(SUBSTITUTE('[1]таблица за описание на фактури'!D140,";",","),"&amp;","И"))</f>
        <v/>
      </c>
      <c r="D137" s="159" t="str">
        <f>IF('[1]таблица за описание на фактури'!E140="","",'[1]таблица за описание на фактури'!E140)</f>
        <v/>
      </c>
      <c r="E137" s="161" t="str">
        <f>IF('[1]таблица за описание на фактури'!F140="","",'[1]таблица за описание на фактури'!F140)</f>
        <v/>
      </c>
      <c r="F137" s="160" t="str">
        <f>IF('[1]таблица за описание на фактури'!G140="","",SUBSTITUTE('[1]таблица за описание на фактури'!L140,",","."))</f>
        <v/>
      </c>
    </row>
    <row r="138" spans="1:6" x14ac:dyDescent="0.2">
      <c r="A138" s="159" t="str">
        <f>'[1]таблица за описание на фактури'!K141</f>
        <v/>
      </c>
      <c r="B138" s="159" t="str">
        <f>'[1]таблица за описание на фактури'!J141</f>
        <v/>
      </c>
      <c r="C138" s="160" t="str">
        <f>IF('[1]таблица за описание на фактури'!D141="","",SUBSTITUTE(SUBSTITUTE('[1]таблица за описание на фактури'!D141,";",","),"&amp;","И"))</f>
        <v/>
      </c>
      <c r="D138" s="159" t="str">
        <f>IF('[1]таблица за описание на фактури'!E141="","",'[1]таблица за описание на фактури'!E141)</f>
        <v/>
      </c>
      <c r="E138" s="161" t="str">
        <f>IF('[1]таблица за описание на фактури'!F141="","",'[1]таблица за описание на фактури'!F141)</f>
        <v/>
      </c>
      <c r="F138" s="160" t="str">
        <f>IF('[1]таблица за описание на фактури'!G141="","",SUBSTITUTE('[1]таблица за описание на фактури'!L141,",","."))</f>
        <v/>
      </c>
    </row>
    <row r="139" spans="1:6" x14ac:dyDescent="0.2">
      <c r="A139" s="159" t="str">
        <f>'[1]таблица за описание на фактури'!K142</f>
        <v/>
      </c>
      <c r="B139" s="159" t="str">
        <f>'[1]таблица за описание на фактури'!J142</f>
        <v/>
      </c>
      <c r="C139" s="160" t="str">
        <f>IF('[1]таблица за описание на фактури'!D142="","",SUBSTITUTE(SUBSTITUTE('[1]таблица за описание на фактури'!D142,";",","),"&amp;","И"))</f>
        <v/>
      </c>
      <c r="D139" s="159" t="str">
        <f>IF('[1]таблица за описание на фактури'!E142="","",'[1]таблица за описание на фактури'!E142)</f>
        <v/>
      </c>
      <c r="E139" s="161" t="str">
        <f>IF('[1]таблица за описание на фактури'!F142="","",'[1]таблица за описание на фактури'!F142)</f>
        <v/>
      </c>
      <c r="F139" s="160" t="str">
        <f>IF('[1]таблица за описание на фактури'!G142="","",SUBSTITUTE('[1]таблица за описание на фактури'!L142,",","."))</f>
        <v/>
      </c>
    </row>
    <row r="140" spans="1:6" x14ac:dyDescent="0.2">
      <c r="A140" s="159" t="str">
        <f>'[1]таблица за описание на фактури'!K143</f>
        <v/>
      </c>
      <c r="B140" s="159" t="str">
        <f>'[1]таблица за описание на фактури'!J143</f>
        <v/>
      </c>
      <c r="C140" s="160" t="str">
        <f>IF('[1]таблица за описание на фактури'!D143="","",SUBSTITUTE(SUBSTITUTE('[1]таблица за описание на фактури'!D143,";",","),"&amp;","И"))</f>
        <v/>
      </c>
      <c r="D140" s="159" t="str">
        <f>IF('[1]таблица за описание на фактури'!E143="","",'[1]таблица за описание на фактури'!E143)</f>
        <v/>
      </c>
      <c r="E140" s="161" t="str">
        <f>IF('[1]таблица за описание на фактури'!F143="","",'[1]таблица за описание на фактури'!F143)</f>
        <v/>
      </c>
      <c r="F140" s="160" t="str">
        <f>IF('[1]таблица за описание на фактури'!G143="","",SUBSTITUTE('[1]таблица за описание на фактури'!L143,",","."))</f>
        <v/>
      </c>
    </row>
    <row r="141" spans="1:6" x14ac:dyDescent="0.2">
      <c r="A141" s="159" t="str">
        <f>'[1]таблица за описание на фактури'!K144</f>
        <v/>
      </c>
      <c r="B141" s="159" t="str">
        <f>'[1]таблица за описание на фактури'!J144</f>
        <v/>
      </c>
      <c r="C141" s="160" t="str">
        <f>IF('[1]таблица за описание на фактури'!D144="","",SUBSTITUTE(SUBSTITUTE('[1]таблица за описание на фактури'!D144,";",","),"&amp;","И"))</f>
        <v/>
      </c>
      <c r="D141" s="159" t="str">
        <f>IF('[1]таблица за описание на фактури'!E144="","",'[1]таблица за описание на фактури'!E144)</f>
        <v/>
      </c>
      <c r="E141" s="161" t="str">
        <f>IF('[1]таблица за описание на фактури'!F144="","",'[1]таблица за описание на фактури'!F144)</f>
        <v/>
      </c>
      <c r="F141" s="160" t="str">
        <f>IF('[1]таблица за описание на фактури'!G144="","",SUBSTITUTE('[1]таблица за описание на фактури'!L144,",","."))</f>
        <v/>
      </c>
    </row>
    <row r="142" spans="1:6" x14ac:dyDescent="0.2">
      <c r="A142" s="159" t="str">
        <f>'[1]таблица за описание на фактури'!K145</f>
        <v/>
      </c>
      <c r="B142" s="159" t="str">
        <f>'[1]таблица за описание на фактури'!J145</f>
        <v/>
      </c>
      <c r="C142" s="160" t="str">
        <f>IF('[1]таблица за описание на фактури'!D145="","",SUBSTITUTE(SUBSTITUTE('[1]таблица за описание на фактури'!D145,";",","),"&amp;","И"))</f>
        <v/>
      </c>
      <c r="D142" s="159" t="str">
        <f>IF('[1]таблица за описание на фактури'!E145="","",'[1]таблица за описание на фактури'!E145)</f>
        <v/>
      </c>
      <c r="E142" s="161" t="str">
        <f>IF('[1]таблица за описание на фактури'!F145="","",'[1]таблица за описание на фактури'!F145)</f>
        <v/>
      </c>
      <c r="F142" s="160" t="str">
        <f>IF('[1]таблица за описание на фактури'!G145="","",SUBSTITUTE('[1]таблица за описание на фактури'!L145,",","."))</f>
        <v/>
      </c>
    </row>
    <row r="143" spans="1:6" x14ac:dyDescent="0.2">
      <c r="A143" s="159" t="str">
        <f>'[1]таблица за описание на фактури'!K146</f>
        <v/>
      </c>
      <c r="B143" s="159" t="str">
        <f>'[1]таблица за описание на фактури'!J146</f>
        <v/>
      </c>
      <c r="C143" s="160" t="str">
        <f>IF('[1]таблица за описание на фактури'!D146="","",SUBSTITUTE(SUBSTITUTE('[1]таблица за описание на фактури'!D146,";",","),"&amp;","И"))</f>
        <v/>
      </c>
      <c r="D143" s="159" t="str">
        <f>IF('[1]таблица за описание на фактури'!E146="","",'[1]таблица за описание на фактури'!E146)</f>
        <v/>
      </c>
      <c r="E143" s="161" t="str">
        <f>IF('[1]таблица за описание на фактури'!F146="","",'[1]таблица за описание на фактури'!F146)</f>
        <v/>
      </c>
      <c r="F143" s="160" t="str">
        <f>IF('[1]таблица за описание на фактури'!G146="","",SUBSTITUTE('[1]таблица за описание на фактури'!L146,",","."))</f>
        <v/>
      </c>
    </row>
    <row r="144" spans="1:6" x14ac:dyDescent="0.2">
      <c r="A144" s="159" t="str">
        <f>'[1]таблица за описание на фактури'!K147</f>
        <v/>
      </c>
      <c r="B144" s="159" t="str">
        <f>'[1]таблица за описание на фактури'!J147</f>
        <v/>
      </c>
      <c r="C144" s="160" t="str">
        <f>IF('[1]таблица за описание на фактури'!D147="","",SUBSTITUTE(SUBSTITUTE('[1]таблица за описание на фактури'!D147,";",","),"&amp;","И"))</f>
        <v/>
      </c>
      <c r="D144" s="159" t="str">
        <f>IF('[1]таблица за описание на фактури'!E147="","",'[1]таблица за описание на фактури'!E147)</f>
        <v/>
      </c>
      <c r="E144" s="161" t="str">
        <f>IF('[1]таблица за описание на фактури'!F147="","",'[1]таблица за описание на фактури'!F147)</f>
        <v/>
      </c>
      <c r="F144" s="160" t="str">
        <f>IF('[1]таблица за описание на фактури'!G147="","",SUBSTITUTE('[1]таблица за описание на фактури'!L147,",","."))</f>
        <v/>
      </c>
    </row>
    <row r="145" spans="1:6" x14ac:dyDescent="0.2">
      <c r="A145" s="159" t="str">
        <f>'[1]таблица за описание на фактури'!K148</f>
        <v/>
      </c>
      <c r="B145" s="159" t="str">
        <f>'[1]таблица за описание на фактури'!J148</f>
        <v/>
      </c>
      <c r="C145" s="160" t="str">
        <f>IF('[1]таблица за описание на фактури'!D148="","",SUBSTITUTE(SUBSTITUTE('[1]таблица за описание на фактури'!D148,";",","),"&amp;","И"))</f>
        <v/>
      </c>
      <c r="D145" s="159" t="str">
        <f>IF('[1]таблица за описание на фактури'!E148="","",'[1]таблица за описание на фактури'!E148)</f>
        <v/>
      </c>
      <c r="E145" s="161" t="str">
        <f>IF('[1]таблица за описание на фактури'!F148="","",'[1]таблица за описание на фактури'!F148)</f>
        <v/>
      </c>
      <c r="F145" s="160" t="str">
        <f>IF('[1]таблица за описание на фактури'!G148="","",SUBSTITUTE('[1]таблица за описание на фактури'!L148,",","."))</f>
        <v/>
      </c>
    </row>
    <row r="146" spans="1:6" x14ac:dyDescent="0.2">
      <c r="A146" s="159" t="str">
        <f>'[1]таблица за описание на фактури'!K149</f>
        <v/>
      </c>
      <c r="B146" s="159" t="str">
        <f>'[1]таблица за описание на фактури'!J149</f>
        <v/>
      </c>
      <c r="C146" s="160" t="str">
        <f>IF('[1]таблица за описание на фактури'!D149="","",SUBSTITUTE(SUBSTITUTE('[1]таблица за описание на фактури'!D149,";",","),"&amp;","И"))</f>
        <v/>
      </c>
      <c r="D146" s="159" t="str">
        <f>IF('[1]таблица за описание на фактури'!E149="","",'[1]таблица за описание на фактури'!E149)</f>
        <v/>
      </c>
      <c r="E146" s="161" t="str">
        <f>IF('[1]таблица за описание на фактури'!F149="","",'[1]таблица за описание на фактури'!F149)</f>
        <v/>
      </c>
      <c r="F146" s="160" t="str">
        <f>IF('[1]таблица за описание на фактури'!G149="","",SUBSTITUTE('[1]таблица за описание на фактури'!L149,",","."))</f>
        <v/>
      </c>
    </row>
    <row r="147" spans="1:6" x14ac:dyDescent="0.2">
      <c r="A147" s="159" t="str">
        <f>'[1]таблица за описание на фактури'!K150</f>
        <v/>
      </c>
      <c r="B147" s="159" t="str">
        <f>'[1]таблица за описание на фактури'!J150</f>
        <v/>
      </c>
      <c r="C147" s="160" t="str">
        <f>IF('[1]таблица за описание на фактури'!D150="","",SUBSTITUTE(SUBSTITUTE('[1]таблица за описание на фактури'!D150,";",","),"&amp;","И"))</f>
        <v/>
      </c>
      <c r="D147" s="159" t="str">
        <f>IF('[1]таблица за описание на фактури'!E150="","",'[1]таблица за описание на фактури'!E150)</f>
        <v/>
      </c>
      <c r="E147" s="161" t="str">
        <f>IF('[1]таблица за описание на фактури'!F150="","",'[1]таблица за описание на фактури'!F150)</f>
        <v/>
      </c>
      <c r="F147" s="160" t="str">
        <f>IF('[1]таблица за описание на фактури'!G150="","",SUBSTITUTE('[1]таблица за описание на фактури'!L150,",","."))</f>
        <v/>
      </c>
    </row>
    <row r="148" spans="1:6" x14ac:dyDescent="0.2">
      <c r="A148" s="159" t="str">
        <f>'[1]таблица за описание на фактури'!K151</f>
        <v/>
      </c>
      <c r="B148" s="159" t="str">
        <f>'[1]таблица за описание на фактури'!J151</f>
        <v/>
      </c>
      <c r="C148" s="160" t="str">
        <f>IF('[1]таблица за описание на фактури'!D151="","",SUBSTITUTE(SUBSTITUTE('[1]таблица за описание на фактури'!D151,";",","),"&amp;","И"))</f>
        <v/>
      </c>
      <c r="D148" s="159" t="str">
        <f>IF('[1]таблица за описание на фактури'!E151="","",'[1]таблица за описание на фактури'!E151)</f>
        <v/>
      </c>
      <c r="E148" s="161" t="str">
        <f>IF('[1]таблица за описание на фактури'!F151="","",'[1]таблица за описание на фактури'!F151)</f>
        <v/>
      </c>
      <c r="F148" s="160" t="str">
        <f>IF('[1]таблица за описание на фактури'!G151="","",SUBSTITUTE('[1]таблица за описание на фактури'!L151,",","."))</f>
        <v/>
      </c>
    </row>
    <row r="149" spans="1:6" x14ac:dyDescent="0.2">
      <c r="A149" s="159" t="str">
        <f>'[1]таблица за описание на фактури'!K152</f>
        <v/>
      </c>
      <c r="B149" s="159" t="str">
        <f>'[1]таблица за описание на фактури'!J152</f>
        <v/>
      </c>
      <c r="C149" s="160" t="str">
        <f>IF('[1]таблица за описание на фактури'!D152="","",SUBSTITUTE(SUBSTITUTE('[1]таблица за описание на фактури'!D152,";",","),"&amp;","И"))</f>
        <v/>
      </c>
      <c r="D149" s="159" t="str">
        <f>IF('[1]таблица за описание на фактури'!E152="","",'[1]таблица за описание на фактури'!E152)</f>
        <v/>
      </c>
      <c r="E149" s="161" t="str">
        <f>IF('[1]таблица за описание на фактури'!F152="","",'[1]таблица за описание на фактури'!F152)</f>
        <v/>
      </c>
      <c r="F149" s="160" t="str">
        <f>IF('[1]таблица за описание на фактури'!G152="","",SUBSTITUTE('[1]таблица за описание на фактури'!L152,",","."))</f>
        <v/>
      </c>
    </row>
    <row r="150" spans="1:6" x14ac:dyDescent="0.2">
      <c r="A150" s="159" t="str">
        <f>'[1]таблица за описание на фактури'!K153</f>
        <v/>
      </c>
      <c r="B150" s="159" t="str">
        <f>'[1]таблица за описание на фактури'!J153</f>
        <v/>
      </c>
      <c r="C150" s="160" t="str">
        <f>IF('[1]таблица за описание на фактури'!D153="","",SUBSTITUTE(SUBSTITUTE('[1]таблица за описание на фактури'!D153,";",","),"&amp;","И"))</f>
        <v/>
      </c>
      <c r="D150" s="159" t="str">
        <f>IF('[1]таблица за описание на фактури'!E153="","",'[1]таблица за описание на фактури'!E153)</f>
        <v/>
      </c>
      <c r="E150" s="161" t="str">
        <f>IF('[1]таблица за описание на фактури'!F153="","",'[1]таблица за описание на фактури'!F153)</f>
        <v/>
      </c>
      <c r="F150" s="160" t="str">
        <f>IF('[1]таблица за описание на фактури'!G153="","",SUBSTITUTE('[1]таблица за описание на фактури'!L153,",","."))</f>
        <v/>
      </c>
    </row>
    <row r="151" spans="1:6" x14ac:dyDescent="0.2">
      <c r="A151" s="159" t="str">
        <f>'[1]таблица за описание на фактури'!K154</f>
        <v/>
      </c>
      <c r="B151" s="159" t="str">
        <f>'[1]таблица за описание на фактури'!J154</f>
        <v/>
      </c>
      <c r="C151" s="160" t="str">
        <f>IF('[1]таблица за описание на фактури'!D154="","",SUBSTITUTE(SUBSTITUTE('[1]таблица за описание на фактури'!D154,";",","),"&amp;","И"))</f>
        <v/>
      </c>
      <c r="D151" s="159" t="str">
        <f>IF('[1]таблица за описание на фактури'!E154="","",'[1]таблица за описание на фактури'!E154)</f>
        <v/>
      </c>
      <c r="E151" s="161" t="str">
        <f>IF('[1]таблица за описание на фактури'!F154="","",'[1]таблица за описание на фактури'!F154)</f>
        <v/>
      </c>
      <c r="F151" s="160" t="str">
        <f>IF('[1]таблица за описание на фактури'!G154="","",SUBSTITUTE('[1]таблица за описание на фактури'!L154,",","."))</f>
        <v/>
      </c>
    </row>
    <row r="152" spans="1:6" x14ac:dyDescent="0.2">
      <c r="A152" s="159" t="str">
        <f>'[1]таблица за описание на фактури'!K155</f>
        <v/>
      </c>
      <c r="B152" s="159" t="str">
        <f>'[1]таблица за описание на фактури'!J155</f>
        <v/>
      </c>
      <c r="C152" s="160" t="str">
        <f>IF('[1]таблица за описание на фактури'!D155="","",SUBSTITUTE(SUBSTITUTE('[1]таблица за описание на фактури'!D155,";",","),"&amp;","И"))</f>
        <v/>
      </c>
      <c r="D152" s="159" t="str">
        <f>IF('[1]таблица за описание на фактури'!E155="","",'[1]таблица за описание на фактури'!E155)</f>
        <v/>
      </c>
      <c r="E152" s="161" t="str">
        <f>IF('[1]таблица за описание на фактури'!F155="","",'[1]таблица за описание на фактури'!F155)</f>
        <v/>
      </c>
      <c r="F152" s="160" t="str">
        <f>IF('[1]таблица за описание на фактури'!G155="","",SUBSTITUTE('[1]таблица за описание на фактури'!L155,",","."))</f>
        <v/>
      </c>
    </row>
    <row r="153" spans="1:6" x14ac:dyDescent="0.2">
      <c r="A153" s="159" t="str">
        <f>'[1]таблица за описание на фактури'!K156</f>
        <v/>
      </c>
      <c r="B153" s="159" t="str">
        <f>'[1]таблица за описание на фактури'!J156</f>
        <v/>
      </c>
      <c r="C153" s="160" t="str">
        <f>IF('[1]таблица за описание на фактури'!D156="","",SUBSTITUTE(SUBSTITUTE('[1]таблица за описание на фактури'!D156,";",","),"&amp;","И"))</f>
        <v/>
      </c>
      <c r="D153" s="159" t="str">
        <f>IF('[1]таблица за описание на фактури'!E156="","",'[1]таблица за описание на фактури'!E156)</f>
        <v/>
      </c>
      <c r="E153" s="161" t="str">
        <f>IF('[1]таблица за описание на фактури'!F156="","",'[1]таблица за описание на фактури'!F156)</f>
        <v/>
      </c>
      <c r="F153" s="160" t="str">
        <f>IF('[1]таблица за описание на фактури'!G156="","",SUBSTITUTE('[1]таблица за описание на фактури'!L156,",","."))</f>
        <v/>
      </c>
    </row>
    <row r="154" spans="1:6" x14ac:dyDescent="0.2">
      <c r="A154" s="159" t="str">
        <f>'[1]таблица за описание на фактури'!K157</f>
        <v/>
      </c>
      <c r="B154" s="159" t="str">
        <f>'[1]таблица за описание на фактури'!J157</f>
        <v/>
      </c>
      <c r="C154" s="160" t="str">
        <f>IF('[1]таблица за описание на фактури'!D157="","",SUBSTITUTE(SUBSTITUTE('[1]таблица за описание на фактури'!D157,";",","),"&amp;","И"))</f>
        <v/>
      </c>
      <c r="D154" s="159" t="str">
        <f>IF('[1]таблица за описание на фактури'!E157="","",'[1]таблица за описание на фактури'!E157)</f>
        <v/>
      </c>
      <c r="E154" s="161" t="str">
        <f>IF('[1]таблица за описание на фактури'!F157="","",'[1]таблица за описание на фактури'!F157)</f>
        <v/>
      </c>
      <c r="F154" s="160" t="str">
        <f>IF('[1]таблица за описание на фактури'!G157="","",SUBSTITUTE('[1]таблица за описание на фактури'!L157,",","."))</f>
        <v/>
      </c>
    </row>
    <row r="155" spans="1:6" x14ac:dyDescent="0.2">
      <c r="A155" s="159" t="str">
        <f>'[1]таблица за описание на фактури'!K158</f>
        <v/>
      </c>
      <c r="B155" s="159" t="str">
        <f>'[1]таблица за описание на фактури'!J158</f>
        <v/>
      </c>
      <c r="C155" s="160" t="str">
        <f>IF('[1]таблица за описание на фактури'!D158="","",SUBSTITUTE(SUBSTITUTE('[1]таблица за описание на фактури'!D158,";",","),"&amp;","И"))</f>
        <v/>
      </c>
      <c r="D155" s="159" t="str">
        <f>IF('[1]таблица за описание на фактури'!E158="","",'[1]таблица за описание на фактури'!E158)</f>
        <v/>
      </c>
      <c r="E155" s="161" t="str">
        <f>IF('[1]таблица за описание на фактури'!F158="","",'[1]таблица за описание на фактури'!F158)</f>
        <v/>
      </c>
      <c r="F155" s="160" t="str">
        <f>IF('[1]таблица за описание на фактури'!G158="","",SUBSTITUTE('[1]таблица за описание на фактури'!L158,",","."))</f>
        <v/>
      </c>
    </row>
    <row r="156" spans="1:6" x14ac:dyDescent="0.2">
      <c r="A156" s="159" t="str">
        <f>'[1]таблица за описание на фактури'!K159</f>
        <v/>
      </c>
      <c r="B156" s="159" t="str">
        <f>'[1]таблица за описание на фактури'!J159</f>
        <v/>
      </c>
      <c r="C156" s="160" t="str">
        <f>IF('[1]таблица за описание на фактури'!D159="","",SUBSTITUTE(SUBSTITUTE('[1]таблица за описание на фактури'!D159,";",","),"&amp;","И"))</f>
        <v/>
      </c>
      <c r="D156" s="159" t="str">
        <f>IF('[1]таблица за описание на фактури'!E159="","",'[1]таблица за описание на фактури'!E159)</f>
        <v/>
      </c>
      <c r="E156" s="161" t="str">
        <f>IF('[1]таблица за описание на фактури'!F159="","",'[1]таблица за описание на фактури'!F159)</f>
        <v/>
      </c>
      <c r="F156" s="160" t="str">
        <f>IF('[1]таблица за описание на фактури'!G159="","",SUBSTITUTE('[1]таблица за описание на фактури'!L159,",","."))</f>
        <v/>
      </c>
    </row>
    <row r="157" spans="1:6" x14ac:dyDescent="0.2">
      <c r="A157" s="159" t="str">
        <f>'[1]таблица за описание на фактури'!K160</f>
        <v/>
      </c>
      <c r="B157" s="159" t="str">
        <f>'[1]таблица за описание на фактури'!J160</f>
        <v/>
      </c>
      <c r="C157" s="160" t="str">
        <f>IF('[1]таблица за описание на фактури'!D160="","",SUBSTITUTE(SUBSTITUTE('[1]таблица за описание на фактури'!D160,";",","),"&amp;","И"))</f>
        <v/>
      </c>
      <c r="D157" s="159" t="str">
        <f>IF('[1]таблица за описание на фактури'!E160="","",'[1]таблица за описание на фактури'!E160)</f>
        <v/>
      </c>
      <c r="E157" s="161" t="str">
        <f>IF('[1]таблица за описание на фактури'!F160="","",'[1]таблица за описание на фактури'!F160)</f>
        <v/>
      </c>
      <c r="F157" s="160" t="str">
        <f>IF('[1]таблица за описание на фактури'!G160="","",SUBSTITUTE('[1]таблица за описание на фактури'!L160,",","."))</f>
        <v/>
      </c>
    </row>
    <row r="158" spans="1:6" x14ac:dyDescent="0.2">
      <c r="A158" s="159" t="str">
        <f>'[1]таблица за описание на фактури'!K161</f>
        <v/>
      </c>
      <c r="B158" s="159" t="str">
        <f>'[1]таблица за описание на фактури'!J161</f>
        <v/>
      </c>
      <c r="C158" s="160" t="str">
        <f>IF('[1]таблица за описание на фактури'!D161="","",SUBSTITUTE(SUBSTITUTE('[1]таблица за описание на фактури'!D161,";",","),"&amp;","И"))</f>
        <v/>
      </c>
      <c r="D158" s="159" t="str">
        <f>IF('[1]таблица за описание на фактури'!E161="","",'[1]таблица за описание на фактури'!E161)</f>
        <v/>
      </c>
      <c r="E158" s="161" t="str">
        <f>IF('[1]таблица за описание на фактури'!F161="","",'[1]таблица за описание на фактури'!F161)</f>
        <v/>
      </c>
      <c r="F158" s="160" t="str">
        <f>IF('[1]таблица за описание на фактури'!G161="","",SUBSTITUTE('[1]таблица за описание на фактури'!L161,",","."))</f>
        <v/>
      </c>
    </row>
    <row r="159" spans="1:6" x14ac:dyDescent="0.2">
      <c r="A159" s="159" t="str">
        <f>'[1]таблица за описание на фактури'!K162</f>
        <v/>
      </c>
      <c r="B159" s="159" t="str">
        <f>'[1]таблица за описание на фактури'!J162</f>
        <v/>
      </c>
      <c r="C159" s="160" t="str">
        <f>IF('[1]таблица за описание на фактури'!D162="","",SUBSTITUTE(SUBSTITUTE('[1]таблица за описание на фактури'!D162,";",","),"&amp;","И"))</f>
        <v/>
      </c>
      <c r="D159" s="159" t="str">
        <f>IF('[1]таблица за описание на фактури'!E162="","",'[1]таблица за описание на фактури'!E162)</f>
        <v/>
      </c>
      <c r="E159" s="161" t="str">
        <f>IF('[1]таблица за описание на фактури'!F162="","",'[1]таблица за описание на фактури'!F162)</f>
        <v/>
      </c>
      <c r="F159" s="160" t="str">
        <f>IF('[1]таблица за описание на фактури'!G162="","",SUBSTITUTE('[1]таблица за описание на фактури'!L162,",","."))</f>
        <v/>
      </c>
    </row>
    <row r="160" spans="1:6" x14ac:dyDescent="0.2">
      <c r="A160" s="159" t="str">
        <f>'[1]таблица за описание на фактури'!K163</f>
        <v/>
      </c>
      <c r="B160" s="159" t="str">
        <f>'[1]таблица за описание на фактури'!J163</f>
        <v/>
      </c>
      <c r="C160" s="160" t="str">
        <f>IF('[1]таблица за описание на фактури'!D163="","",SUBSTITUTE(SUBSTITUTE('[1]таблица за описание на фактури'!D163,";",","),"&amp;","И"))</f>
        <v/>
      </c>
      <c r="D160" s="159" t="str">
        <f>IF('[1]таблица за описание на фактури'!E163="","",'[1]таблица за описание на фактури'!E163)</f>
        <v/>
      </c>
      <c r="E160" s="161" t="str">
        <f>IF('[1]таблица за описание на фактури'!F163="","",'[1]таблица за описание на фактури'!F163)</f>
        <v/>
      </c>
      <c r="F160" s="160" t="str">
        <f>IF('[1]таблица за описание на фактури'!G163="","",SUBSTITUTE('[1]таблица за описание на фактури'!L163,",","."))</f>
        <v/>
      </c>
    </row>
    <row r="161" spans="1:6" x14ac:dyDescent="0.2">
      <c r="A161" s="159" t="str">
        <f>'[1]таблица за описание на фактури'!K164</f>
        <v/>
      </c>
      <c r="B161" s="159" t="str">
        <f>'[1]таблица за описание на фактури'!J164</f>
        <v/>
      </c>
      <c r="C161" s="160" t="str">
        <f>IF('[1]таблица за описание на фактури'!D164="","",SUBSTITUTE(SUBSTITUTE('[1]таблица за описание на фактури'!D164,";",","),"&amp;","И"))</f>
        <v/>
      </c>
      <c r="D161" s="159" t="str">
        <f>IF('[1]таблица за описание на фактури'!E164="","",'[1]таблица за описание на фактури'!E164)</f>
        <v/>
      </c>
      <c r="E161" s="161" t="str">
        <f>IF('[1]таблица за описание на фактури'!F164="","",'[1]таблица за описание на фактури'!F164)</f>
        <v/>
      </c>
      <c r="F161" s="160" t="str">
        <f>IF('[1]таблица за описание на фактури'!G164="","",SUBSTITUTE('[1]таблица за описание на фактури'!L164,",","."))</f>
        <v/>
      </c>
    </row>
    <row r="162" spans="1:6" x14ac:dyDescent="0.2">
      <c r="A162" s="159" t="str">
        <f>'[1]таблица за описание на фактури'!K165</f>
        <v/>
      </c>
      <c r="B162" s="159" t="str">
        <f>'[1]таблица за описание на фактури'!J165</f>
        <v/>
      </c>
      <c r="C162" s="160" t="str">
        <f>IF('[1]таблица за описание на фактури'!D165="","",SUBSTITUTE(SUBSTITUTE('[1]таблица за описание на фактури'!D165,";",","),"&amp;","И"))</f>
        <v/>
      </c>
      <c r="D162" s="159" t="str">
        <f>IF('[1]таблица за описание на фактури'!E165="","",'[1]таблица за описание на фактури'!E165)</f>
        <v/>
      </c>
      <c r="E162" s="161" t="str">
        <f>IF('[1]таблица за описание на фактури'!F165="","",'[1]таблица за описание на фактури'!F165)</f>
        <v/>
      </c>
      <c r="F162" s="160" t="str">
        <f>IF('[1]таблица за описание на фактури'!G165="","",SUBSTITUTE('[1]таблица за описание на фактури'!L165,",","."))</f>
        <v/>
      </c>
    </row>
    <row r="163" spans="1:6" x14ac:dyDescent="0.2">
      <c r="A163" s="159" t="str">
        <f>'[1]таблица за описание на фактури'!K166</f>
        <v/>
      </c>
      <c r="B163" s="159" t="str">
        <f>'[1]таблица за описание на фактури'!J166</f>
        <v/>
      </c>
      <c r="C163" s="160" t="str">
        <f>IF('[1]таблица за описание на фактури'!D166="","",SUBSTITUTE(SUBSTITUTE('[1]таблица за описание на фактури'!D166,";",","),"&amp;","И"))</f>
        <v/>
      </c>
      <c r="D163" s="159" t="str">
        <f>IF('[1]таблица за описание на фактури'!E166="","",'[1]таблица за описание на фактури'!E166)</f>
        <v/>
      </c>
      <c r="E163" s="161" t="str">
        <f>IF('[1]таблица за описание на фактури'!F166="","",'[1]таблица за описание на фактури'!F166)</f>
        <v/>
      </c>
      <c r="F163" s="160" t="str">
        <f>IF('[1]таблица за описание на фактури'!G166="","",SUBSTITUTE('[1]таблица за описание на фактури'!L166,",","."))</f>
        <v/>
      </c>
    </row>
    <row r="164" spans="1:6" x14ac:dyDescent="0.2">
      <c r="A164" s="159" t="str">
        <f>'[1]таблица за описание на фактури'!K167</f>
        <v/>
      </c>
      <c r="B164" s="159" t="str">
        <f>'[1]таблица за описание на фактури'!J167</f>
        <v/>
      </c>
      <c r="C164" s="160" t="str">
        <f>IF('[1]таблица за описание на фактури'!D167="","",SUBSTITUTE(SUBSTITUTE('[1]таблица за описание на фактури'!D167,";",","),"&amp;","И"))</f>
        <v/>
      </c>
      <c r="D164" s="159" t="str">
        <f>IF('[1]таблица за описание на фактури'!E167="","",'[1]таблица за описание на фактури'!E167)</f>
        <v/>
      </c>
      <c r="E164" s="161" t="str">
        <f>IF('[1]таблица за описание на фактури'!F167="","",'[1]таблица за описание на фактури'!F167)</f>
        <v/>
      </c>
      <c r="F164" s="160" t="str">
        <f>IF('[1]таблица за описание на фактури'!G167="","",SUBSTITUTE('[1]таблица за описание на фактури'!L167,",","."))</f>
        <v/>
      </c>
    </row>
    <row r="165" spans="1:6" x14ac:dyDescent="0.2">
      <c r="A165" s="159" t="str">
        <f>'[1]таблица за описание на фактури'!K168</f>
        <v/>
      </c>
      <c r="B165" s="159" t="str">
        <f>'[1]таблица за описание на фактури'!J168</f>
        <v/>
      </c>
      <c r="C165" s="160" t="str">
        <f>IF('[1]таблица за описание на фактури'!D168="","",SUBSTITUTE(SUBSTITUTE('[1]таблица за описание на фактури'!D168,";",","),"&amp;","И"))</f>
        <v/>
      </c>
      <c r="D165" s="159" t="str">
        <f>IF('[1]таблица за описание на фактури'!E168="","",'[1]таблица за описание на фактури'!E168)</f>
        <v/>
      </c>
      <c r="E165" s="161" t="str">
        <f>IF('[1]таблица за описание на фактури'!F168="","",'[1]таблица за описание на фактури'!F168)</f>
        <v/>
      </c>
      <c r="F165" s="160" t="str">
        <f>IF('[1]таблица за описание на фактури'!G168="","",SUBSTITUTE('[1]таблица за описание на фактури'!L168,",","."))</f>
        <v/>
      </c>
    </row>
    <row r="166" spans="1:6" x14ac:dyDescent="0.2">
      <c r="A166" s="159" t="str">
        <f>'[1]таблица за описание на фактури'!K169</f>
        <v/>
      </c>
      <c r="B166" s="159" t="str">
        <f>'[1]таблица за описание на фактури'!J169</f>
        <v/>
      </c>
      <c r="C166" s="160" t="str">
        <f>IF('[1]таблица за описание на фактури'!D169="","",SUBSTITUTE(SUBSTITUTE('[1]таблица за описание на фактури'!D169,";",","),"&amp;","И"))</f>
        <v/>
      </c>
      <c r="D166" s="159" t="str">
        <f>IF('[1]таблица за описание на фактури'!E169="","",'[1]таблица за описание на фактури'!E169)</f>
        <v/>
      </c>
      <c r="E166" s="161" t="str">
        <f>IF('[1]таблица за описание на фактури'!F169="","",'[1]таблица за описание на фактури'!F169)</f>
        <v/>
      </c>
      <c r="F166" s="160" t="str">
        <f>IF('[1]таблица за описание на фактури'!G169="","",SUBSTITUTE('[1]таблица за описание на фактури'!L169,",","."))</f>
        <v/>
      </c>
    </row>
    <row r="167" spans="1:6" x14ac:dyDescent="0.2">
      <c r="A167" s="159" t="str">
        <f>'[1]таблица за описание на фактури'!K170</f>
        <v/>
      </c>
      <c r="B167" s="159" t="str">
        <f>'[1]таблица за описание на фактури'!J170</f>
        <v/>
      </c>
      <c r="C167" s="160" t="str">
        <f>IF('[1]таблица за описание на фактури'!D170="","",SUBSTITUTE(SUBSTITUTE('[1]таблица за описание на фактури'!D170,";",","),"&amp;","И"))</f>
        <v/>
      </c>
      <c r="D167" s="159" t="str">
        <f>IF('[1]таблица за описание на фактури'!E170="","",'[1]таблица за описание на фактури'!E170)</f>
        <v/>
      </c>
      <c r="E167" s="161" t="str">
        <f>IF('[1]таблица за описание на фактури'!F170="","",'[1]таблица за описание на фактури'!F170)</f>
        <v/>
      </c>
      <c r="F167" s="160" t="str">
        <f>IF('[1]таблица за описание на фактури'!G170="","",SUBSTITUTE('[1]таблица за описание на фактури'!L170,",","."))</f>
        <v/>
      </c>
    </row>
    <row r="168" spans="1:6" x14ac:dyDescent="0.2">
      <c r="A168" s="159" t="str">
        <f>'[1]таблица за описание на фактури'!K171</f>
        <v/>
      </c>
      <c r="B168" s="159" t="str">
        <f>'[1]таблица за описание на фактури'!J171</f>
        <v/>
      </c>
      <c r="C168" s="160" t="str">
        <f>IF('[1]таблица за описание на фактури'!D171="","",SUBSTITUTE(SUBSTITUTE('[1]таблица за описание на фактури'!D171,";",","),"&amp;","И"))</f>
        <v/>
      </c>
      <c r="D168" s="159" t="str">
        <f>IF('[1]таблица за описание на фактури'!E171="","",'[1]таблица за описание на фактури'!E171)</f>
        <v/>
      </c>
      <c r="E168" s="161" t="str">
        <f>IF('[1]таблица за описание на фактури'!F171="","",'[1]таблица за описание на фактури'!F171)</f>
        <v/>
      </c>
      <c r="F168" s="160" t="str">
        <f>IF('[1]таблица за описание на фактури'!G171="","",SUBSTITUTE('[1]таблица за описание на фактури'!L171,",","."))</f>
        <v/>
      </c>
    </row>
    <row r="169" spans="1:6" x14ac:dyDescent="0.2">
      <c r="A169" s="159" t="str">
        <f>'[1]таблица за описание на фактури'!K172</f>
        <v/>
      </c>
      <c r="B169" s="159" t="str">
        <f>'[1]таблица за описание на фактури'!J172</f>
        <v/>
      </c>
      <c r="C169" s="160" t="str">
        <f>IF('[1]таблица за описание на фактури'!D172="","",SUBSTITUTE(SUBSTITUTE('[1]таблица за описание на фактури'!D172,";",","),"&amp;","И"))</f>
        <v/>
      </c>
      <c r="D169" s="159" t="str">
        <f>IF('[1]таблица за описание на фактури'!E172="","",'[1]таблица за описание на фактури'!E172)</f>
        <v/>
      </c>
      <c r="E169" s="161" t="str">
        <f>IF('[1]таблица за описание на фактури'!F172="","",'[1]таблица за описание на фактури'!F172)</f>
        <v/>
      </c>
      <c r="F169" s="160" t="str">
        <f>IF('[1]таблица за описание на фактури'!G172="","",SUBSTITUTE('[1]таблица за описание на фактури'!L172,",","."))</f>
        <v/>
      </c>
    </row>
    <row r="170" spans="1:6" x14ac:dyDescent="0.2">
      <c r="A170" s="159" t="str">
        <f>'[1]таблица за описание на фактури'!K173</f>
        <v/>
      </c>
      <c r="B170" s="159" t="str">
        <f>'[1]таблица за описание на фактури'!J173</f>
        <v/>
      </c>
      <c r="C170" s="160" t="str">
        <f>IF('[1]таблица за описание на фактури'!D173="","",SUBSTITUTE(SUBSTITUTE('[1]таблица за описание на фактури'!D173,";",","),"&amp;","И"))</f>
        <v/>
      </c>
      <c r="D170" s="159" t="str">
        <f>IF('[1]таблица за описание на фактури'!E173="","",'[1]таблица за описание на фактури'!E173)</f>
        <v/>
      </c>
      <c r="E170" s="161" t="str">
        <f>IF('[1]таблица за описание на фактури'!F173="","",'[1]таблица за описание на фактури'!F173)</f>
        <v/>
      </c>
      <c r="F170" s="160" t="str">
        <f>IF('[1]таблица за описание на фактури'!G173="","",SUBSTITUTE('[1]таблица за описание на фактури'!L173,",","."))</f>
        <v/>
      </c>
    </row>
    <row r="171" spans="1:6" x14ac:dyDescent="0.2">
      <c r="A171" s="159" t="str">
        <f>'[1]таблица за описание на фактури'!K174</f>
        <v/>
      </c>
      <c r="B171" s="159" t="str">
        <f>'[1]таблица за описание на фактури'!J174</f>
        <v/>
      </c>
      <c r="C171" s="160" t="str">
        <f>IF('[1]таблица за описание на фактури'!D174="","",SUBSTITUTE(SUBSTITUTE('[1]таблица за описание на фактури'!D174,";",","),"&amp;","И"))</f>
        <v/>
      </c>
      <c r="D171" s="159" t="str">
        <f>IF('[1]таблица за описание на фактури'!E174="","",'[1]таблица за описание на фактури'!E174)</f>
        <v/>
      </c>
      <c r="E171" s="161" t="str">
        <f>IF('[1]таблица за описание на фактури'!F174="","",'[1]таблица за описание на фактури'!F174)</f>
        <v/>
      </c>
      <c r="F171" s="160" t="str">
        <f>IF('[1]таблица за описание на фактури'!G174="","",SUBSTITUTE('[1]таблица за описание на фактури'!L174,",","."))</f>
        <v/>
      </c>
    </row>
    <row r="172" spans="1:6" x14ac:dyDescent="0.2">
      <c r="A172" s="159" t="str">
        <f>'[1]таблица за описание на фактури'!K175</f>
        <v/>
      </c>
      <c r="B172" s="159" t="str">
        <f>'[1]таблица за описание на фактури'!J175</f>
        <v/>
      </c>
      <c r="C172" s="160" t="str">
        <f>IF('[1]таблица за описание на фактури'!D175="","",SUBSTITUTE(SUBSTITUTE('[1]таблица за описание на фактури'!D175,";",","),"&amp;","И"))</f>
        <v/>
      </c>
      <c r="D172" s="159" t="str">
        <f>IF('[1]таблица за описание на фактури'!E175="","",'[1]таблица за описание на фактури'!E175)</f>
        <v/>
      </c>
      <c r="E172" s="161" t="str">
        <f>IF('[1]таблица за описание на фактури'!F175="","",'[1]таблица за описание на фактури'!F175)</f>
        <v/>
      </c>
      <c r="F172" s="160" t="str">
        <f>IF('[1]таблица за описание на фактури'!G175="","",SUBSTITUTE('[1]таблица за описание на фактури'!L175,",","."))</f>
        <v/>
      </c>
    </row>
    <row r="173" spans="1:6" x14ac:dyDescent="0.2">
      <c r="A173" s="159" t="str">
        <f>'[1]таблица за описание на фактури'!K176</f>
        <v/>
      </c>
      <c r="B173" s="159" t="str">
        <f>'[1]таблица за описание на фактури'!J176</f>
        <v/>
      </c>
      <c r="C173" s="160" t="str">
        <f>IF('[1]таблица за описание на фактури'!D176="","",SUBSTITUTE(SUBSTITUTE('[1]таблица за описание на фактури'!D176,";",","),"&amp;","И"))</f>
        <v/>
      </c>
      <c r="D173" s="159" t="str">
        <f>IF('[1]таблица за описание на фактури'!E176="","",'[1]таблица за описание на фактури'!E176)</f>
        <v/>
      </c>
      <c r="E173" s="161" t="str">
        <f>IF('[1]таблица за описание на фактури'!F176="","",'[1]таблица за описание на фактури'!F176)</f>
        <v/>
      </c>
      <c r="F173" s="160" t="str">
        <f>IF('[1]таблица за описание на фактури'!G176="","",SUBSTITUTE('[1]таблица за описание на фактури'!L176,",","."))</f>
        <v/>
      </c>
    </row>
    <row r="174" spans="1:6" x14ac:dyDescent="0.2">
      <c r="A174" s="159" t="str">
        <f>'[1]таблица за описание на фактури'!K177</f>
        <v/>
      </c>
      <c r="B174" s="159" t="str">
        <f>'[1]таблица за описание на фактури'!J177</f>
        <v/>
      </c>
      <c r="C174" s="160" t="str">
        <f>IF('[1]таблица за описание на фактури'!D177="","",SUBSTITUTE(SUBSTITUTE('[1]таблица за описание на фактури'!D177,";",","),"&amp;","И"))</f>
        <v/>
      </c>
      <c r="D174" s="159" t="str">
        <f>IF('[1]таблица за описание на фактури'!E177="","",'[1]таблица за описание на фактури'!E177)</f>
        <v/>
      </c>
      <c r="E174" s="161" t="str">
        <f>IF('[1]таблица за описание на фактури'!F177="","",'[1]таблица за описание на фактури'!F177)</f>
        <v/>
      </c>
      <c r="F174" s="160" t="str">
        <f>IF('[1]таблица за описание на фактури'!G177="","",SUBSTITUTE('[1]таблица за описание на фактури'!L177,",","."))</f>
        <v/>
      </c>
    </row>
    <row r="175" spans="1:6" x14ac:dyDescent="0.2">
      <c r="A175" s="159" t="str">
        <f>'[1]таблица за описание на фактури'!K178</f>
        <v/>
      </c>
      <c r="B175" s="159" t="str">
        <f>'[1]таблица за описание на фактури'!J178</f>
        <v/>
      </c>
      <c r="C175" s="160" t="str">
        <f>IF('[1]таблица за описание на фактури'!D178="","",SUBSTITUTE(SUBSTITUTE('[1]таблица за описание на фактури'!D178,";",","),"&amp;","И"))</f>
        <v/>
      </c>
      <c r="D175" s="159" t="str">
        <f>IF('[1]таблица за описание на фактури'!E178="","",'[1]таблица за описание на фактури'!E178)</f>
        <v/>
      </c>
      <c r="E175" s="161" t="str">
        <f>IF('[1]таблица за описание на фактури'!F178="","",'[1]таблица за описание на фактури'!F178)</f>
        <v/>
      </c>
      <c r="F175" s="160" t="str">
        <f>IF('[1]таблица за описание на фактури'!G178="","",SUBSTITUTE('[1]таблица за описание на фактури'!L178,",","."))</f>
        <v/>
      </c>
    </row>
    <row r="176" spans="1:6" x14ac:dyDescent="0.2">
      <c r="A176" s="159" t="str">
        <f>'[1]таблица за описание на фактури'!K179</f>
        <v/>
      </c>
      <c r="B176" s="159" t="str">
        <f>'[1]таблица за описание на фактури'!J179</f>
        <v/>
      </c>
      <c r="C176" s="160" t="str">
        <f>IF('[1]таблица за описание на фактури'!D179="","",SUBSTITUTE(SUBSTITUTE('[1]таблица за описание на фактури'!D179,";",","),"&amp;","И"))</f>
        <v/>
      </c>
      <c r="D176" s="159" t="str">
        <f>IF('[1]таблица за описание на фактури'!E179="","",'[1]таблица за описание на фактури'!E179)</f>
        <v/>
      </c>
      <c r="E176" s="161" t="str">
        <f>IF('[1]таблица за описание на фактури'!F179="","",'[1]таблица за описание на фактури'!F179)</f>
        <v/>
      </c>
      <c r="F176" s="160" t="str">
        <f>IF('[1]таблица за описание на фактури'!G179="","",SUBSTITUTE('[1]таблица за описание на фактури'!L179,",","."))</f>
        <v/>
      </c>
    </row>
    <row r="177" spans="1:6" x14ac:dyDescent="0.2">
      <c r="A177" s="159" t="str">
        <f>'[1]таблица за описание на фактури'!K180</f>
        <v/>
      </c>
      <c r="B177" s="159" t="str">
        <f>'[1]таблица за описание на фактури'!J180</f>
        <v/>
      </c>
      <c r="C177" s="160" t="str">
        <f>IF('[1]таблица за описание на фактури'!D180="","",SUBSTITUTE(SUBSTITUTE('[1]таблица за описание на фактури'!D180,";",","),"&amp;","И"))</f>
        <v/>
      </c>
      <c r="D177" s="159" t="str">
        <f>IF('[1]таблица за описание на фактури'!E180="","",'[1]таблица за описание на фактури'!E180)</f>
        <v/>
      </c>
      <c r="E177" s="161" t="str">
        <f>IF('[1]таблица за описание на фактури'!F180="","",'[1]таблица за описание на фактури'!F180)</f>
        <v/>
      </c>
      <c r="F177" s="160" t="str">
        <f>IF('[1]таблица за описание на фактури'!G180="","",SUBSTITUTE('[1]таблица за описание на фактури'!L180,",","."))</f>
        <v/>
      </c>
    </row>
    <row r="178" spans="1:6" x14ac:dyDescent="0.2">
      <c r="A178" s="159" t="str">
        <f>'[1]таблица за описание на фактури'!K181</f>
        <v/>
      </c>
      <c r="B178" s="159" t="str">
        <f>'[1]таблица за описание на фактури'!J181</f>
        <v/>
      </c>
      <c r="C178" s="160" t="str">
        <f>IF('[1]таблица за описание на фактури'!D181="","",SUBSTITUTE(SUBSTITUTE('[1]таблица за описание на фактури'!D181,";",","),"&amp;","И"))</f>
        <v/>
      </c>
      <c r="D178" s="159" t="str">
        <f>IF('[1]таблица за описание на фактури'!E181="","",'[1]таблица за описание на фактури'!E181)</f>
        <v/>
      </c>
      <c r="E178" s="161" t="str">
        <f>IF('[1]таблица за описание на фактури'!F181="","",'[1]таблица за описание на фактури'!F181)</f>
        <v/>
      </c>
      <c r="F178" s="160" t="str">
        <f>IF('[1]таблица за описание на фактури'!G181="","",SUBSTITUTE('[1]таблица за описание на фактури'!L181,",","."))</f>
        <v/>
      </c>
    </row>
    <row r="179" spans="1:6" x14ac:dyDescent="0.2">
      <c r="A179" s="159" t="str">
        <f>'[1]таблица за описание на фактури'!K182</f>
        <v/>
      </c>
      <c r="B179" s="159" t="str">
        <f>'[1]таблица за описание на фактури'!J182</f>
        <v/>
      </c>
      <c r="C179" s="160" t="str">
        <f>IF('[1]таблица за описание на фактури'!D182="","",SUBSTITUTE(SUBSTITUTE('[1]таблица за описание на фактури'!D182,";",","),"&amp;","И"))</f>
        <v/>
      </c>
      <c r="D179" s="159" t="str">
        <f>IF('[1]таблица за описание на фактури'!E182="","",'[1]таблица за описание на фактури'!E182)</f>
        <v/>
      </c>
      <c r="E179" s="161" t="str">
        <f>IF('[1]таблица за описание на фактури'!F182="","",'[1]таблица за описание на фактури'!F182)</f>
        <v/>
      </c>
      <c r="F179" s="160" t="str">
        <f>IF('[1]таблица за описание на фактури'!G182="","",SUBSTITUTE('[1]таблица за описание на фактури'!L182,",","."))</f>
        <v/>
      </c>
    </row>
    <row r="180" spans="1:6" x14ac:dyDescent="0.2">
      <c r="A180" s="159" t="str">
        <f>'[1]таблица за описание на фактури'!K183</f>
        <v/>
      </c>
      <c r="B180" s="159" t="str">
        <f>'[1]таблица за описание на фактури'!J183</f>
        <v/>
      </c>
      <c r="C180" s="160" t="str">
        <f>IF('[1]таблица за описание на фактури'!D183="","",SUBSTITUTE(SUBSTITUTE('[1]таблица за описание на фактури'!D183,";",","),"&amp;","И"))</f>
        <v/>
      </c>
      <c r="D180" s="159" t="str">
        <f>IF('[1]таблица за описание на фактури'!E183="","",'[1]таблица за описание на фактури'!E183)</f>
        <v/>
      </c>
      <c r="E180" s="161" t="str">
        <f>IF('[1]таблица за описание на фактури'!F183="","",'[1]таблица за описание на фактури'!F183)</f>
        <v/>
      </c>
      <c r="F180" s="160" t="str">
        <f>IF('[1]таблица за описание на фактури'!G183="","",SUBSTITUTE('[1]таблица за описание на фактури'!L183,",","."))</f>
        <v/>
      </c>
    </row>
    <row r="181" spans="1:6" x14ac:dyDescent="0.2">
      <c r="A181" s="159" t="str">
        <f>'[1]таблица за описание на фактури'!K184</f>
        <v/>
      </c>
      <c r="B181" s="159" t="str">
        <f>'[1]таблица за описание на фактури'!J184</f>
        <v/>
      </c>
      <c r="C181" s="160" t="str">
        <f>IF('[1]таблица за описание на фактури'!D184="","",SUBSTITUTE(SUBSTITUTE('[1]таблица за описание на фактури'!D184,";",","),"&amp;","И"))</f>
        <v/>
      </c>
      <c r="D181" s="159" t="str">
        <f>IF('[1]таблица за описание на фактури'!E184="","",'[1]таблица за описание на фактури'!E184)</f>
        <v/>
      </c>
      <c r="E181" s="161" t="str">
        <f>IF('[1]таблица за описание на фактури'!F184="","",'[1]таблица за описание на фактури'!F184)</f>
        <v/>
      </c>
      <c r="F181" s="160" t="str">
        <f>IF('[1]таблица за описание на фактури'!G184="","",SUBSTITUTE('[1]таблица за описание на фактури'!L184,",","."))</f>
        <v/>
      </c>
    </row>
    <row r="182" spans="1:6" x14ac:dyDescent="0.2">
      <c r="A182" s="159" t="str">
        <f>'[1]таблица за описание на фактури'!K185</f>
        <v/>
      </c>
      <c r="B182" s="159" t="str">
        <f>'[1]таблица за описание на фактури'!J185</f>
        <v/>
      </c>
      <c r="C182" s="160" t="str">
        <f>IF('[1]таблица за описание на фактури'!D185="","",SUBSTITUTE(SUBSTITUTE('[1]таблица за описание на фактури'!D185,";",","),"&amp;","И"))</f>
        <v/>
      </c>
      <c r="D182" s="159" t="str">
        <f>IF('[1]таблица за описание на фактури'!E185="","",'[1]таблица за описание на фактури'!E185)</f>
        <v/>
      </c>
      <c r="E182" s="161" t="str">
        <f>IF('[1]таблица за описание на фактури'!F185="","",'[1]таблица за описание на фактури'!F185)</f>
        <v/>
      </c>
      <c r="F182" s="160" t="str">
        <f>IF('[1]таблица за описание на фактури'!G185="","",SUBSTITUTE('[1]таблица за описание на фактури'!L185,",","."))</f>
        <v/>
      </c>
    </row>
    <row r="183" spans="1:6" x14ac:dyDescent="0.2">
      <c r="A183" s="159" t="str">
        <f>'[1]таблица за описание на фактури'!K186</f>
        <v/>
      </c>
      <c r="B183" s="159" t="str">
        <f>'[1]таблица за описание на фактури'!J186</f>
        <v/>
      </c>
      <c r="C183" s="160" t="str">
        <f>IF('[1]таблица за описание на фактури'!D186="","",SUBSTITUTE(SUBSTITUTE('[1]таблица за описание на фактури'!D186,";",","),"&amp;","И"))</f>
        <v/>
      </c>
      <c r="D183" s="159" t="str">
        <f>IF('[1]таблица за описание на фактури'!E186="","",'[1]таблица за описание на фактури'!E186)</f>
        <v/>
      </c>
      <c r="E183" s="161" t="str">
        <f>IF('[1]таблица за описание на фактури'!F186="","",'[1]таблица за описание на фактури'!F186)</f>
        <v/>
      </c>
      <c r="F183" s="160" t="str">
        <f>IF('[1]таблица за описание на фактури'!G186="","",SUBSTITUTE('[1]таблица за описание на фактури'!L186,",","."))</f>
        <v/>
      </c>
    </row>
    <row r="184" spans="1:6" x14ac:dyDescent="0.2">
      <c r="A184" s="159" t="str">
        <f>'[1]таблица за описание на фактури'!K187</f>
        <v/>
      </c>
      <c r="B184" s="159" t="str">
        <f>'[1]таблица за описание на фактури'!J187</f>
        <v/>
      </c>
      <c r="C184" s="160" t="str">
        <f>IF('[1]таблица за описание на фактури'!D187="","",SUBSTITUTE(SUBSTITUTE('[1]таблица за описание на фактури'!D187,";",","),"&amp;","И"))</f>
        <v/>
      </c>
      <c r="D184" s="159" t="str">
        <f>IF('[1]таблица за описание на фактури'!E187="","",'[1]таблица за описание на фактури'!E187)</f>
        <v/>
      </c>
      <c r="E184" s="161" t="str">
        <f>IF('[1]таблица за описание на фактури'!F187="","",'[1]таблица за описание на фактури'!F187)</f>
        <v/>
      </c>
      <c r="F184" s="160" t="str">
        <f>IF('[1]таблица за описание на фактури'!G187="","",SUBSTITUTE('[1]таблица за описание на фактури'!L187,",","."))</f>
        <v/>
      </c>
    </row>
    <row r="185" spans="1:6" x14ac:dyDescent="0.2">
      <c r="A185" s="159" t="str">
        <f>'[1]таблица за описание на фактури'!K188</f>
        <v/>
      </c>
      <c r="B185" s="159" t="str">
        <f>'[1]таблица за описание на фактури'!J188</f>
        <v/>
      </c>
      <c r="C185" s="160" t="str">
        <f>IF('[1]таблица за описание на фактури'!D188="","",SUBSTITUTE(SUBSTITUTE('[1]таблица за описание на фактури'!D188,";",","),"&amp;","И"))</f>
        <v/>
      </c>
      <c r="D185" s="159" t="str">
        <f>IF('[1]таблица за описание на фактури'!E188="","",'[1]таблица за описание на фактури'!E188)</f>
        <v/>
      </c>
      <c r="E185" s="161" t="str">
        <f>IF('[1]таблица за описание на фактури'!F188="","",'[1]таблица за описание на фактури'!F188)</f>
        <v/>
      </c>
      <c r="F185" s="160" t="str">
        <f>IF('[1]таблица за описание на фактури'!G188="","",SUBSTITUTE('[1]таблица за описание на фактури'!L188,",","."))</f>
        <v/>
      </c>
    </row>
    <row r="186" spans="1:6" x14ac:dyDescent="0.2">
      <c r="A186" s="159" t="str">
        <f>'[1]таблица за описание на фактури'!K189</f>
        <v/>
      </c>
      <c r="B186" s="159" t="str">
        <f>'[1]таблица за описание на фактури'!J189</f>
        <v/>
      </c>
      <c r="C186" s="160" t="str">
        <f>IF('[1]таблица за описание на фактури'!D189="","",SUBSTITUTE(SUBSTITUTE('[1]таблица за описание на фактури'!D189,";",","),"&amp;","И"))</f>
        <v/>
      </c>
      <c r="D186" s="159" t="str">
        <f>IF('[1]таблица за описание на фактури'!E189="","",'[1]таблица за описание на фактури'!E189)</f>
        <v/>
      </c>
      <c r="E186" s="161" t="str">
        <f>IF('[1]таблица за описание на фактури'!F189="","",'[1]таблица за описание на фактури'!F189)</f>
        <v/>
      </c>
      <c r="F186" s="160" t="str">
        <f>IF('[1]таблица за описание на фактури'!G189="","",SUBSTITUTE('[1]таблица за описание на фактури'!L189,",","."))</f>
        <v/>
      </c>
    </row>
    <row r="187" spans="1:6" x14ac:dyDescent="0.2">
      <c r="A187" s="159" t="str">
        <f>'[1]таблица за описание на фактури'!K190</f>
        <v/>
      </c>
      <c r="B187" s="159" t="str">
        <f>'[1]таблица за описание на фактури'!J190</f>
        <v/>
      </c>
      <c r="C187" s="160" t="str">
        <f>IF('[1]таблица за описание на фактури'!D190="","",SUBSTITUTE(SUBSTITUTE('[1]таблица за описание на фактури'!D190,";",","),"&amp;","И"))</f>
        <v/>
      </c>
      <c r="D187" s="159" t="str">
        <f>IF('[1]таблица за описание на фактури'!E190="","",'[1]таблица за описание на фактури'!E190)</f>
        <v/>
      </c>
      <c r="E187" s="161" t="str">
        <f>IF('[1]таблица за описание на фактури'!F190="","",'[1]таблица за описание на фактури'!F190)</f>
        <v/>
      </c>
      <c r="F187" s="160" t="str">
        <f>IF('[1]таблица за описание на фактури'!G190="","",SUBSTITUTE('[1]таблица за описание на фактури'!L190,",","."))</f>
        <v/>
      </c>
    </row>
    <row r="188" spans="1:6" x14ac:dyDescent="0.2">
      <c r="A188" s="159" t="str">
        <f>'[1]таблица за описание на фактури'!K191</f>
        <v/>
      </c>
      <c r="B188" s="159" t="str">
        <f>'[1]таблица за описание на фактури'!J191</f>
        <v/>
      </c>
      <c r="C188" s="160" t="str">
        <f>IF('[1]таблица за описание на фактури'!D191="","",SUBSTITUTE(SUBSTITUTE('[1]таблица за описание на фактури'!D191,";",","),"&amp;","И"))</f>
        <v/>
      </c>
      <c r="D188" s="159" t="str">
        <f>IF('[1]таблица за описание на фактури'!E191="","",'[1]таблица за описание на фактури'!E191)</f>
        <v/>
      </c>
      <c r="E188" s="161" t="str">
        <f>IF('[1]таблица за описание на фактури'!F191="","",'[1]таблица за описание на фактури'!F191)</f>
        <v/>
      </c>
      <c r="F188" s="160" t="str">
        <f>IF('[1]таблица за описание на фактури'!G191="","",SUBSTITUTE('[1]таблица за описание на фактури'!L191,",","."))</f>
        <v/>
      </c>
    </row>
    <row r="189" spans="1:6" x14ac:dyDescent="0.2">
      <c r="A189" s="159" t="str">
        <f>'[1]таблица за описание на фактури'!K192</f>
        <v/>
      </c>
      <c r="B189" s="159" t="str">
        <f>'[1]таблица за описание на фактури'!J192</f>
        <v/>
      </c>
      <c r="C189" s="160" t="str">
        <f>IF('[1]таблица за описание на фактури'!D192="","",SUBSTITUTE(SUBSTITUTE('[1]таблица за описание на фактури'!D192,";",","),"&amp;","И"))</f>
        <v/>
      </c>
      <c r="D189" s="159" t="str">
        <f>IF('[1]таблица за описание на фактури'!E192="","",'[1]таблица за описание на фактури'!E192)</f>
        <v/>
      </c>
      <c r="E189" s="161" t="str">
        <f>IF('[1]таблица за описание на фактури'!F192="","",'[1]таблица за описание на фактури'!F192)</f>
        <v/>
      </c>
      <c r="F189" s="160" t="str">
        <f>IF('[1]таблица за описание на фактури'!G192="","",SUBSTITUTE('[1]таблица за описание на фактури'!L192,",","."))</f>
        <v/>
      </c>
    </row>
    <row r="190" spans="1:6" x14ac:dyDescent="0.2">
      <c r="A190" s="159" t="str">
        <f>'[1]таблица за описание на фактури'!K193</f>
        <v/>
      </c>
      <c r="B190" s="159" t="str">
        <f>'[1]таблица за описание на фактури'!J193</f>
        <v/>
      </c>
      <c r="C190" s="160" t="str">
        <f>IF('[1]таблица за описание на фактури'!D193="","",SUBSTITUTE(SUBSTITUTE('[1]таблица за описание на фактури'!D193,";",","),"&amp;","И"))</f>
        <v/>
      </c>
      <c r="D190" s="159" t="str">
        <f>IF('[1]таблица за описание на фактури'!E193="","",'[1]таблица за описание на фактури'!E193)</f>
        <v/>
      </c>
      <c r="E190" s="161" t="str">
        <f>IF('[1]таблица за описание на фактури'!F193="","",'[1]таблица за описание на фактури'!F193)</f>
        <v/>
      </c>
      <c r="F190" s="160" t="str">
        <f>IF('[1]таблица за описание на фактури'!G193="","",SUBSTITUTE('[1]таблица за описание на фактури'!L193,",","."))</f>
        <v/>
      </c>
    </row>
    <row r="191" spans="1:6" x14ac:dyDescent="0.2">
      <c r="A191" s="159" t="str">
        <f>'[1]таблица за описание на фактури'!K194</f>
        <v/>
      </c>
      <c r="B191" s="159" t="str">
        <f>'[1]таблица за описание на фактури'!J194</f>
        <v/>
      </c>
      <c r="C191" s="160" t="str">
        <f>IF('[1]таблица за описание на фактури'!D194="","",SUBSTITUTE(SUBSTITUTE('[1]таблица за описание на фактури'!D194,";",","),"&amp;","И"))</f>
        <v/>
      </c>
      <c r="D191" s="159" t="str">
        <f>IF('[1]таблица за описание на фактури'!E194="","",'[1]таблица за описание на фактури'!E194)</f>
        <v/>
      </c>
      <c r="E191" s="161" t="str">
        <f>IF('[1]таблица за описание на фактури'!F194="","",'[1]таблица за описание на фактури'!F194)</f>
        <v/>
      </c>
      <c r="F191" s="160" t="str">
        <f>IF('[1]таблица за описание на фактури'!G194="","",SUBSTITUTE('[1]таблица за описание на фактури'!L194,",","."))</f>
        <v/>
      </c>
    </row>
    <row r="192" spans="1:6" x14ac:dyDescent="0.2">
      <c r="A192" s="159" t="str">
        <f>'[1]таблица за описание на фактури'!K195</f>
        <v/>
      </c>
      <c r="B192" s="159" t="str">
        <f>'[1]таблица за описание на фактури'!J195</f>
        <v/>
      </c>
      <c r="C192" s="160" t="str">
        <f>IF('[1]таблица за описание на фактури'!D195="","",SUBSTITUTE(SUBSTITUTE('[1]таблица за описание на фактури'!D195,";",","),"&amp;","И"))</f>
        <v/>
      </c>
      <c r="D192" s="159" t="str">
        <f>IF('[1]таблица за описание на фактури'!E195="","",'[1]таблица за описание на фактури'!E195)</f>
        <v/>
      </c>
      <c r="E192" s="161" t="str">
        <f>IF('[1]таблица за описание на фактури'!F195="","",'[1]таблица за описание на фактури'!F195)</f>
        <v/>
      </c>
      <c r="F192" s="160" t="str">
        <f>IF('[1]таблица за описание на фактури'!G195="","",SUBSTITUTE('[1]таблица за описание на фактури'!L195,",","."))</f>
        <v/>
      </c>
    </row>
    <row r="193" spans="1:6" x14ac:dyDescent="0.2">
      <c r="A193" s="159" t="str">
        <f>'[1]таблица за описание на фактури'!K196</f>
        <v/>
      </c>
      <c r="B193" s="159" t="str">
        <f>'[1]таблица за описание на фактури'!J196</f>
        <v/>
      </c>
      <c r="C193" s="160" t="str">
        <f>IF('[1]таблица за описание на фактури'!D196="","",SUBSTITUTE(SUBSTITUTE('[1]таблица за описание на фактури'!D196,";",","),"&amp;","И"))</f>
        <v/>
      </c>
      <c r="D193" s="159" t="str">
        <f>IF('[1]таблица за описание на фактури'!E196="","",'[1]таблица за описание на фактури'!E196)</f>
        <v/>
      </c>
      <c r="E193" s="161" t="str">
        <f>IF('[1]таблица за описание на фактури'!F196="","",'[1]таблица за описание на фактури'!F196)</f>
        <v/>
      </c>
      <c r="F193" s="160" t="str">
        <f>IF('[1]таблица за описание на фактури'!G196="","",SUBSTITUTE('[1]таблица за описание на фактури'!L196,",","."))</f>
        <v/>
      </c>
    </row>
    <row r="194" spans="1:6" x14ac:dyDescent="0.2">
      <c r="A194" s="159" t="str">
        <f>'[1]таблица за описание на фактури'!K197</f>
        <v/>
      </c>
      <c r="B194" s="159" t="str">
        <f>'[1]таблица за описание на фактури'!J197</f>
        <v/>
      </c>
      <c r="C194" s="160" t="str">
        <f>IF('[1]таблица за описание на фактури'!D197="","",SUBSTITUTE(SUBSTITUTE('[1]таблица за описание на фактури'!D197,";",","),"&amp;","И"))</f>
        <v/>
      </c>
      <c r="D194" s="159" t="str">
        <f>IF('[1]таблица за описание на фактури'!E197="","",'[1]таблица за описание на фактури'!E197)</f>
        <v/>
      </c>
      <c r="E194" s="161" t="str">
        <f>IF('[1]таблица за описание на фактури'!F197="","",'[1]таблица за описание на фактури'!F197)</f>
        <v/>
      </c>
      <c r="F194" s="160" t="str">
        <f>IF('[1]таблица за описание на фактури'!G197="","",SUBSTITUTE('[1]таблица за описание на фактури'!L197,",","."))</f>
        <v/>
      </c>
    </row>
    <row r="195" spans="1:6" x14ac:dyDescent="0.2">
      <c r="A195" s="159" t="str">
        <f>'[1]таблица за описание на фактури'!K198</f>
        <v/>
      </c>
      <c r="B195" s="159" t="str">
        <f>'[1]таблица за описание на фактури'!J198</f>
        <v/>
      </c>
      <c r="C195" s="160" t="str">
        <f>IF('[1]таблица за описание на фактури'!D198="","",SUBSTITUTE(SUBSTITUTE('[1]таблица за описание на фактури'!D198,";",","),"&amp;","И"))</f>
        <v/>
      </c>
      <c r="D195" s="159" t="str">
        <f>IF('[1]таблица за описание на фактури'!E198="","",'[1]таблица за описание на фактури'!E198)</f>
        <v/>
      </c>
      <c r="E195" s="161" t="str">
        <f>IF('[1]таблица за описание на фактури'!F198="","",'[1]таблица за описание на фактури'!F198)</f>
        <v/>
      </c>
      <c r="F195" s="160" t="str">
        <f>IF('[1]таблица за описание на фактури'!G198="","",SUBSTITUTE('[1]таблица за описание на фактури'!L198,",","."))</f>
        <v/>
      </c>
    </row>
    <row r="196" spans="1:6" x14ac:dyDescent="0.2">
      <c r="A196" s="159" t="str">
        <f>'[1]таблица за описание на фактури'!K199</f>
        <v/>
      </c>
      <c r="B196" s="159" t="str">
        <f>'[1]таблица за описание на фактури'!J199</f>
        <v/>
      </c>
      <c r="C196" s="160" t="str">
        <f>IF('[1]таблица за описание на фактури'!D199="","",SUBSTITUTE(SUBSTITUTE('[1]таблица за описание на фактури'!D199,";",","),"&amp;","И"))</f>
        <v/>
      </c>
      <c r="D196" s="159" t="str">
        <f>IF('[1]таблица за описание на фактури'!E199="","",'[1]таблица за описание на фактури'!E199)</f>
        <v/>
      </c>
      <c r="E196" s="161" t="str">
        <f>IF('[1]таблица за описание на фактури'!F199="","",'[1]таблица за описание на фактури'!F199)</f>
        <v/>
      </c>
      <c r="F196" s="160" t="str">
        <f>IF('[1]таблица за описание на фактури'!G199="","",SUBSTITUTE('[1]таблица за описание на фактури'!L199,",","."))</f>
        <v/>
      </c>
    </row>
    <row r="197" spans="1:6" x14ac:dyDescent="0.2">
      <c r="A197" s="159" t="str">
        <f>'[1]таблица за описание на фактури'!K200</f>
        <v/>
      </c>
      <c r="B197" s="159" t="str">
        <f>'[1]таблица за описание на фактури'!J200</f>
        <v/>
      </c>
      <c r="C197" s="160" t="str">
        <f>IF('[1]таблица за описание на фактури'!D200="","",SUBSTITUTE(SUBSTITUTE('[1]таблица за описание на фактури'!D200,";",","),"&amp;","И"))</f>
        <v/>
      </c>
      <c r="D197" s="159" t="str">
        <f>IF('[1]таблица за описание на фактури'!E200="","",'[1]таблица за описание на фактури'!E200)</f>
        <v/>
      </c>
      <c r="E197" s="161" t="str">
        <f>IF('[1]таблица за описание на фактури'!F200="","",'[1]таблица за описание на фактури'!F200)</f>
        <v/>
      </c>
      <c r="F197" s="160" t="str">
        <f>IF('[1]таблица за описание на фактури'!G200="","",SUBSTITUTE('[1]таблица за описание на фактури'!L200,",","."))</f>
        <v/>
      </c>
    </row>
    <row r="198" spans="1:6" x14ac:dyDescent="0.2">
      <c r="A198" s="159" t="str">
        <f>'[1]таблица за описание на фактури'!K201</f>
        <v/>
      </c>
      <c r="B198" s="159" t="str">
        <f>'[1]таблица за описание на фактури'!J201</f>
        <v/>
      </c>
      <c r="C198" s="160" t="str">
        <f>IF('[1]таблица за описание на фактури'!D201="","",SUBSTITUTE(SUBSTITUTE('[1]таблица за описание на фактури'!D201,";",","),"&amp;","И"))</f>
        <v/>
      </c>
      <c r="D198" s="159" t="str">
        <f>IF('[1]таблица за описание на фактури'!E201="","",'[1]таблица за описание на фактури'!E201)</f>
        <v/>
      </c>
      <c r="E198" s="161" t="str">
        <f>IF('[1]таблица за описание на фактури'!F201="","",'[1]таблица за описание на фактури'!F201)</f>
        <v/>
      </c>
      <c r="F198" s="160" t="str">
        <f>IF('[1]таблица за описание на фактури'!G201="","",SUBSTITUTE('[1]таблица за описание на фактури'!L201,",","."))</f>
        <v/>
      </c>
    </row>
    <row r="199" spans="1:6" x14ac:dyDescent="0.2">
      <c r="A199" s="159" t="str">
        <f>'[1]таблица за описание на фактури'!K202</f>
        <v/>
      </c>
      <c r="B199" s="159" t="str">
        <f>'[1]таблица за описание на фактури'!J202</f>
        <v/>
      </c>
      <c r="C199" s="160" t="str">
        <f>IF('[1]таблица за описание на фактури'!D202="","",SUBSTITUTE(SUBSTITUTE('[1]таблица за описание на фактури'!D202,";",","),"&amp;","И"))</f>
        <v/>
      </c>
      <c r="D199" s="159" t="str">
        <f>IF('[1]таблица за описание на фактури'!E202="","",'[1]таблица за описание на фактури'!E202)</f>
        <v/>
      </c>
      <c r="E199" s="161" t="str">
        <f>IF('[1]таблица за описание на фактури'!F202="","",'[1]таблица за описание на фактури'!F202)</f>
        <v/>
      </c>
      <c r="F199" s="160" t="str">
        <f>IF('[1]таблица за описание на фактури'!G202="","",SUBSTITUTE('[1]таблица за описание на фактури'!L202,",","."))</f>
        <v/>
      </c>
    </row>
    <row r="200" spans="1:6" x14ac:dyDescent="0.2">
      <c r="A200" s="159" t="str">
        <f>'[1]таблица за описание на фактури'!K203</f>
        <v/>
      </c>
      <c r="B200" s="159" t="str">
        <f>'[1]таблица за описание на фактури'!J203</f>
        <v/>
      </c>
      <c r="C200" s="160" t="str">
        <f>IF('[1]таблица за описание на фактури'!D203="","",SUBSTITUTE(SUBSTITUTE('[1]таблица за описание на фактури'!D203,";",","),"&amp;","И"))</f>
        <v/>
      </c>
      <c r="D200" s="159" t="str">
        <f>IF('[1]таблица за описание на фактури'!E203="","",'[1]таблица за описание на фактури'!E203)</f>
        <v/>
      </c>
      <c r="E200" s="161" t="str">
        <f>IF('[1]таблица за описание на фактури'!F203="","",'[1]таблица за описание на фактури'!F203)</f>
        <v/>
      </c>
      <c r="F200" s="160" t="str">
        <f>IF('[1]таблица за описание на фактури'!G203="","",SUBSTITUTE('[1]таблица за описание на фактури'!L203,",","."))</f>
        <v/>
      </c>
    </row>
    <row r="201" spans="1:6" x14ac:dyDescent="0.2">
      <c r="A201" s="159" t="str">
        <f>'[1]таблица за описание на фактури'!K204</f>
        <v/>
      </c>
      <c r="B201" s="159" t="str">
        <f>'[1]таблица за описание на фактури'!J204</f>
        <v/>
      </c>
      <c r="C201" s="160" t="str">
        <f>IF('[1]таблица за описание на фактури'!D204="","",SUBSTITUTE(SUBSTITUTE('[1]таблица за описание на фактури'!D204,";",","),"&amp;","И"))</f>
        <v/>
      </c>
      <c r="D201" s="159" t="str">
        <f>IF('[1]таблица за описание на фактури'!E204="","",'[1]таблица за описание на фактури'!E204)</f>
        <v/>
      </c>
      <c r="E201" s="161" t="str">
        <f>IF('[1]таблица за описание на фактури'!F204="","",'[1]таблица за описание на фактури'!F204)</f>
        <v/>
      </c>
      <c r="F201" s="160" t="str">
        <f>IF('[1]таблица за описание на фактури'!G204="","",SUBSTITUTE('[1]таблица за описание на фактури'!L204,",","."))</f>
        <v/>
      </c>
    </row>
    <row r="202" spans="1:6" x14ac:dyDescent="0.2">
      <c r="A202" s="159" t="str">
        <f>'[1]таблица за описание на фактури'!K205</f>
        <v/>
      </c>
      <c r="B202" s="159" t="str">
        <f>'[1]таблица за описание на фактури'!J205</f>
        <v/>
      </c>
      <c r="C202" s="160" t="str">
        <f>IF('[1]таблица за описание на фактури'!D205="","",SUBSTITUTE(SUBSTITUTE('[1]таблица за описание на фактури'!D205,";",","),"&amp;","И"))</f>
        <v/>
      </c>
      <c r="D202" s="159" t="str">
        <f>IF('[1]таблица за описание на фактури'!E205="","",'[1]таблица за описание на фактури'!E205)</f>
        <v/>
      </c>
      <c r="E202" s="161" t="str">
        <f>IF('[1]таблица за описание на фактури'!F205="","",'[1]таблица за описание на фактури'!F205)</f>
        <v/>
      </c>
      <c r="F202" s="160" t="str">
        <f>IF('[1]таблица за описание на фактури'!G205="","",SUBSTITUTE('[1]таблица за описание на фактури'!L205,",","."))</f>
        <v/>
      </c>
    </row>
    <row r="203" spans="1:6" x14ac:dyDescent="0.2">
      <c r="A203" s="159" t="str">
        <f>'[1]таблица за описание на фактури'!K206</f>
        <v/>
      </c>
      <c r="B203" s="159" t="str">
        <f>'[1]таблица за описание на фактури'!J206</f>
        <v/>
      </c>
      <c r="C203" s="160" t="str">
        <f>IF('[1]таблица за описание на фактури'!D206="","",SUBSTITUTE(SUBSTITUTE('[1]таблица за описание на фактури'!D206,";",","),"&amp;","И"))</f>
        <v/>
      </c>
      <c r="D203" s="159" t="str">
        <f>IF('[1]таблица за описание на фактури'!E206="","",'[1]таблица за описание на фактури'!E206)</f>
        <v/>
      </c>
      <c r="E203" s="161" t="str">
        <f>IF('[1]таблица за описание на фактури'!F206="","",'[1]таблица за описание на фактури'!F206)</f>
        <v/>
      </c>
      <c r="F203" s="160" t="str">
        <f>IF('[1]таблица за описание на фактури'!G206="","",SUBSTITUTE('[1]таблица за описание на фактури'!L206,",","."))</f>
        <v/>
      </c>
    </row>
    <row r="204" spans="1:6" x14ac:dyDescent="0.2">
      <c r="A204" s="159" t="str">
        <f>'[1]таблица за описание на фактури'!K207</f>
        <v/>
      </c>
      <c r="B204" s="159" t="str">
        <f>'[1]таблица за описание на фактури'!J207</f>
        <v/>
      </c>
      <c r="C204" s="160" t="str">
        <f>IF('[1]таблица за описание на фактури'!D207="","",SUBSTITUTE(SUBSTITUTE('[1]таблица за описание на фактури'!D207,";",","),"&amp;","И"))</f>
        <v/>
      </c>
      <c r="D204" s="159" t="str">
        <f>IF('[1]таблица за описание на фактури'!E207="","",'[1]таблица за описание на фактури'!E207)</f>
        <v/>
      </c>
      <c r="E204" s="161" t="str">
        <f>IF('[1]таблица за описание на фактури'!F207="","",'[1]таблица за описание на фактури'!F207)</f>
        <v/>
      </c>
      <c r="F204" s="160" t="str">
        <f>IF('[1]таблица за описание на фактури'!G207="","",SUBSTITUTE('[1]таблица за описание на фактури'!L207,",","."))</f>
        <v/>
      </c>
    </row>
    <row r="205" spans="1:6" x14ac:dyDescent="0.2">
      <c r="A205" s="159" t="str">
        <f>'[1]таблица за описание на фактури'!K208</f>
        <v/>
      </c>
      <c r="B205" s="159" t="str">
        <f>'[1]таблица за описание на фактури'!J208</f>
        <v/>
      </c>
      <c r="C205" s="160" t="str">
        <f>IF('[1]таблица за описание на фактури'!D208="","",SUBSTITUTE(SUBSTITUTE('[1]таблица за описание на фактури'!D208,";",","),"&amp;","И"))</f>
        <v/>
      </c>
      <c r="D205" s="159" t="str">
        <f>IF('[1]таблица за описание на фактури'!E208="","",'[1]таблица за описание на фактури'!E208)</f>
        <v/>
      </c>
      <c r="E205" s="161" t="str">
        <f>IF('[1]таблица за описание на фактури'!F208="","",'[1]таблица за описание на фактури'!F208)</f>
        <v/>
      </c>
      <c r="F205" s="160" t="str">
        <f>IF('[1]таблица за описание на фактури'!G208="","",SUBSTITUTE('[1]таблица за описание на фактури'!L208,",","."))</f>
        <v/>
      </c>
    </row>
    <row r="206" spans="1:6" x14ac:dyDescent="0.2">
      <c r="A206" s="159" t="str">
        <f>'[1]таблица за описание на фактури'!K209</f>
        <v/>
      </c>
      <c r="B206" s="159" t="str">
        <f>'[1]таблица за описание на фактури'!J209</f>
        <v/>
      </c>
      <c r="C206" s="160" t="str">
        <f>IF('[1]таблица за описание на фактури'!D209="","",SUBSTITUTE(SUBSTITUTE('[1]таблица за описание на фактури'!D209,";",","),"&amp;","И"))</f>
        <v/>
      </c>
      <c r="D206" s="159" t="str">
        <f>IF('[1]таблица за описание на фактури'!E209="","",'[1]таблица за описание на фактури'!E209)</f>
        <v/>
      </c>
      <c r="E206" s="161" t="str">
        <f>IF('[1]таблица за описание на фактури'!F209="","",'[1]таблица за описание на фактури'!F209)</f>
        <v/>
      </c>
      <c r="F206" s="160" t="str">
        <f>IF('[1]таблица за описание на фактури'!G209="","",SUBSTITUTE('[1]таблица за описание на фактури'!L209,",","."))</f>
        <v/>
      </c>
    </row>
    <row r="207" spans="1:6" x14ac:dyDescent="0.2">
      <c r="A207" s="159" t="str">
        <f>'[1]таблица за описание на фактури'!K210</f>
        <v/>
      </c>
      <c r="B207" s="159" t="str">
        <f>'[1]таблица за описание на фактури'!J210</f>
        <v/>
      </c>
      <c r="C207" s="160" t="str">
        <f>IF('[1]таблица за описание на фактури'!D210="","",SUBSTITUTE(SUBSTITUTE('[1]таблица за описание на фактури'!D210,";",","),"&amp;","И"))</f>
        <v/>
      </c>
      <c r="D207" s="159" t="str">
        <f>IF('[1]таблица за описание на фактури'!E210="","",'[1]таблица за описание на фактури'!E210)</f>
        <v/>
      </c>
      <c r="E207" s="161" t="str">
        <f>IF('[1]таблица за описание на фактури'!F210="","",'[1]таблица за описание на фактури'!F210)</f>
        <v/>
      </c>
      <c r="F207" s="160" t="str">
        <f>IF('[1]таблица за описание на фактури'!G210="","",SUBSTITUTE('[1]таблица за описание на фактури'!L210,",","."))</f>
        <v/>
      </c>
    </row>
    <row r="208" spans="1:6" x14ac:dyDescent="0.2">
      <c r="A208" s="159" t="str">
        <f>'[1]таблица за описание на фактури'!K211</f>
        <v/>
      </c>
      <c r="B208" s="159" t="str">
        <f>'[1]таблица за описание на фактури'!J211</f>
        <v/>
      </c>
      <c r="C208" s="160" t="str">
        <f>IF('[1]таблица за описание на фактури'!D211="","",SUBSTITUTE(SUBSTITUTE('[1]таблица за описание на фактури'!D211,";",","),"&amp;","И"))</f>
        <v/>
      </c>
      <c r="D208" s="159" t="str">
        <f>IF('[1]таблица за описание на фактури'!E211="","",'[1]таблица за описание на фактури'!E211)</f>
        <v/>
      </c>
      <c r="E208" s="161" t="str">
        <f>IF('[1]таблица за описание на фактури'!F211="","",'[1]таблица за описание на фактури'!F211)</f>
        <v/>
      </c>
      <c r="F208" s="160" t="str">
        <f>IF('[1]таблица за описание на фактури'!G211="","",SUBSTITUTE('[1]таблица за описание на фактури'!L211,",","."))</f>
        <v/>
      </c>
    </row>
    <row r="209" spans="1:6" x14ac:dyDescent="0.2">
      <c r="A209" s="159" t="str">
        <f>'[1]таблица за описание на фактури'!K212</f>
        <v/>
      </c>
      <c r="B209" s="159" t="str">
        <f>'[1]таблица за описание на фактури'!J212</f>
        <v/>
      </c>
      <c r="C209" s="160" t="str">
        <f>IF('[1]таблица за описание на фактури'!D212="","",SUBSTITUTE(SUBSTITUTE('[1]таблица за описание на фактури'!D212,";",","),"&amp;","И"))</f>
        <v/>
      </c>
      <c r="D209" s="159" t="str">
        <f>IF('[1]таблица за описание на фактури'!E212="","",'[1]таблица за описание на фактури'!E212)</f>
        <v/>
      </c>
      <c r="E209" s="161" t="str">
        <f>IF('[1]таблица за описание на фактури'!F212="","",'[1]таблица за описание на фактури'!F212)</f>
        <v/>
      </c>
      <c r="F209" s="160" t="str">
        <f>IF('[1]таблица за описание на фактури'!G212="","",SUBSTITUTE('[1]таблица за описание на фактури'!L212,",","."))</f>
        <v/>
      </c>
    </row>
    <row r="210" spans="1:6" x14ac:dyDescent="0.2">
      <c r="A210" s="159" t="str">
        <f>'[1]таблица за описание на фактури'!K213</f>
        <v/>
      </c>
      <c r="B210" s="159" t="str">
        <f>'[1]таблица за описание на фактури'!J213</f>
        <v/>
      </c>
      <c r="C210" s="160" t="str">
        <f>IF('[1]таблица за описание на фактури'!D213="","",SUBSTITUTE(SUBSTITUTE('[1]таблица за описание на фактури'!D213,";",","),"&amp;","И"))</f>
        <v/>
      </c>
      <c r="D210" s="159" t="str">
        <f>IF('[1]таблица за описание на фактури'!E213="","",'[1]таблица за описание на фактури'!E213)</f>
        <v/>
      </c>
      <c r="E210" s="161" t="str">
        <f>IF('[1]таблица за описание на фактури'!F213="","",'[1]таблица за описание на фактури'!F213)</f>
        <v/>
      </c>
      <c r="F210" s="160" t="str">
        <f>IF('[1]таблица за описание на фактури'!G213="","",SUBSTITUTE('[1]таблица за описание на фактури'!L213,",","."))</f>
        <v/>
      </c>
    </row>
    <row r="211" spans="1:6" x14ac:dyDescent="0.2">
      <c r="A211" s="159" t="str">
        <f>'[1]таблица за описание на фактури'!K214</f>
        <v/>
      </c>
      <c r="B211" s="159" t="str">
        <f>'[1]таблица за описание на фактури'!J214</f>
        <v/>
      </c>
      <c r="C211" s="160" t="str">
        <f>IF('[1]таблица за описание на фактури'!D214="","",SUBSTITUTE(SUBSTITUTE('[1]таблица за описание на фактури'!D214,";",","),"&amp;","И"))</f>
        <v/>
      </c>
      <c r="D211" s="159" t="str">
        <f>IF('[1]таблица за описание на фактури'!E214="","",'[1]таблица за описание на фактури'!E214)</f>
        <v/>
      </c>
      <c r="E211" s="161" t="str">
        <f>IF('[1]таблица за описание на фактури'!F214="","",'[1]таблица за описание на фактури'!F214)</f>
        <v/>
      </c>
      <c r="F211" s="160" t="str">
        <f>IF('[1]таблица за описание на фактури'!G214="","",SUBSTITUTE('[1]таблица за описание на фактури'!L214,",","."))</f>
        <v/>
      </c>
    </row>
    <row r="212" spans="1:6" x14ac:dyDescent="0.2">
      <c r="A212" s="159" t="str">
        <f>'[1]таблица за описание на фактури'!K215</f>
        <v/>
      </c>
      <c r="B212" s="159" t="str">
        <f>'[1]таблица за описание на фактури'!J215</f>
        <v/>
      </c>
      <c r="C212" s="160" t="str">
        <f>IF('[1]таблица за описание на фактури'!D215="","",SUBSTITUTE(SUBSTITUTE('[1]таблица за описание на фактури'!D215,";",","),"&amp;","И"))</f>
        <v/>
      </c>
      <c r="D212" s="159" t="str">
        <f>IF('[1]таблица за описание на фактури'!E215="","",'[1]таблица за описание на фактури'!E215)</f>
        <v/>
      </c>
      <c r="E212" s="161" t="str">
        <f>IF('[1]таблица за описание на фактури'!F215="","",'[1]таблица за описание на фактури'!F215)</f>
        <v/>
      </c>
      <c r="F212" s="160" t="str">
        <f>IF('[1]таблица за описание на фактури'!G215="","",SUBSTITUTE('[1]таблица за описание на фактури'!L215,",","."))</f>
        <v/>
      </c>
    </row>
    <row r="213" spans="1:6" x14ac:dyDescent="0.2">
      <c r="A213" s="159" t="str">
        <f>'[1]таблица за описание на фактури'!K216</f>
        <v/>
      </c>
      <c r="B213" s="159" t="str">
        <f>'[1]таблица за описание на фактури'!J216</f>
        <v/>
      </c>
      <c r="C213" s="160" t="str">
        <f>IF('[1]таблица за описание на фактури'!D216="","",SUBSTITUTE(SUBSTITUTE('[1]таблица за описание на фактури'!D216,";",","),"&amp;","И"))</f>
        <v/>
      </c>
      <c r="D213" s="159" t="str">
        <f>IF('[1]таблица за описание на фактури'!E216="","",'[1]таблица за описание на фактури'!E216)</f>
        <v/>
      </c>
      <c r="E213" s="161" t="str">
        <f>IF('[1]таблица за описание на фактури'!F216="","",'[1]таблица за описание на фактури'!F216)</f>
        <v/>
      </c>
      <c r="F213" s="160" t="str">
        <f>IF('[1]таблица за описание на фактури'!G216="","",SUBSTITUTE('[1]таблица за описание на фактури'!L216,",","."))</f>
        <v/>
      </c>
    </row>
    <row r="214" spans="1:6" x14ac:dyDescent="0.2">
      <c r="A214" s="159" t="str">
        <f>'[1]таблица за описание на фактури'!K217</f>
        <v/>
      </c>
      <c r="B214" s="159" t="str">
        <f>'[1]таблица за описание на фактури'!J217</f>
        <v/>
      </c>
      <c r="C214" s="160" t="str">
        <f>IF('[1]таблица за описание на фактури'!D217="","",SUBSTITUTE(SUBSTITUTE('[1]таблица за описание на фактури'!D217,";",","),"&amp;","И"))</f>
        <v/>
      </c>
      <c r="D214" s="159" t="str">
        <f>IF('[1]таблица за описание на фактури'!E217="","",'[1]таблица за описание на фактури'!E217)</f>
        <v/>
      </c>
      <c r="E214" s="161" t="str">
        <f>IF('[1]таблица за описание на фактури'!F217="","",'[1]таблица за описание на фактури'!F217)</f>
        <v/>
      </c>
      <c r="F214" s="160" t="str">
        <f>IF('[1]таблица за описание на фактури'!G217="","",SUBSTITUTE('[1]таблица за описание на фактури'!L217,",","."))</f>
        <v/>
      </c>
    </row>
    <row r="215" spans="1:6" x14ac:dyDescent="0.2">
      <c r="A215" s="159" t="str">
        <f>'[1]таблица за описание на фактури'!K218</f>
        <v/>
      </c>
      <c r="B215" s="159" t="str">
        <f>'[1]таблица за описание на фактури'!J218</f>
        <v/>
      </c>
      <c r="C215" s="160" t="str">
        <f>IF('[1]таблица за описание на фактури'!D218="","",SUBSTITUTE(SUBSTITUTE('[1]таблица за описание на фактури'!D218,";",","),"&amp;","И"))</f>
        <v/>
      </c>
      <c r="D215" s="159" t="str">
        <f>IF('[1]таблица за описание на фактури'!E218="","",'[1]таблица за описание на фактури'!E218)</f>
        <v/>
      </c>
      <c r="E215" s="161" t="str">
        <f>IF('[1]таблица за описание на фактури'!F218="","",'[1]таблица за описание на фактури'!F218)</f>
        <v/>
      </c>
      <c r="F215" s="160" t="str">
        <f>IF('[1]таблица за описание на фактури'!G218="","",SUBSTITUTE('[1]таблица за описание на фактури'!L218,",","."))</f>
        <v/>
      </c>
    </row>
    <row r="216" spans="1:6" x14ac:dyDescent="0.2">
      <c r="A216" s="159" t="str">
        <f>'[1]таблица за описание на фактури'!K219</f>
        <v/>
      </c>
      <c r="B216" s="159" t="str">
        <f>'[1]таблица за описание на фактури'!J219</f>
        <v/>
      </c>
      <c r="C216" s="160" t="str">
        <f>IF('[1]таблица за описание на фактури'!D219="","",SUBSTITUTE(SUBSTITUTE('[1]таблица за описание на фактури'!D219,";",","),"&amp;","И"))</f>
        <v/>
      </c>
      <c r="D216" s="159" t="str">
        <f>IF('[1]таблица за описание на фактури'!E219="","",'[1]таблица за описание на фактури'!E219)</f>
        <v/>
      </c>
      <c r="E216" s="161" t="str">
        <f>IF('[1]таблица за описание на фактури'!F219="","",'[1]таблица за описание на фактури'!F219)</f>
        <v/>
      </c>
      <c r="F216" s="160" t="str">
        <f>IF('[1]таблица за описание на фактури'!G219="","",SUBSTITUTE('[1]таблица за описание на фактури'!L219,",","."))</f>
        <v/>
      </c>
    </row>
    <row r="217" spans="1:6" x14ac:dyDescent="0.2">
      <c r="A217" s="159" t="str">
        <f>'[1]таблица за описание на фактури'!K220</f>
        <v/>
      </c>
      <c r="B217" s="159" t="str">
        <f>'[1]таблица за описание на фактури'!J220</f>
        <v/>
      </c>
      <c r="C217" s="160" t="str">
        <f>IF('[1]таблица за описание на фактури'!D220="","",SUBSTITUTE(SUBSTITUTE('[1]таблица за описание на фактури'!D220,";",","),"&amp;","И"))</f>
        <v/>
      </c>
      <c r="D217" s="159" t="str">
        <f>IF('[1]таблица за описание на фактури'!E220="","",'[1]таблица за описание на фактури'!E220)</f>
        <v/>
      </c>
      <c r="E217" s="161" t="str">
        <f>IF('[1]таблица за описание на фактури'!F220="","",'[1]таблица за описание на фактури'!F220)</f>
        <v/>
      </c>
      <c r="F217" s="160" t="str">
        <f>IF('[1]таблица за описание на фактури'!G220="","",SUBSTITUTE('[1]таблица за описание на фактури'!L220,",","."))</f>
        <v/>
      </c>
    </row>
    <row r="218" spans="1:6" x14ac:dyDescent="0.2">
      <c r="A218" s="159" t="str">
        <f>'[1]таблица за описание на фактури'!K221</f>
        <v/>
      </c>
      <c r="B218" s="159" t="str">
        <f>'[1]таблица за описание на фактури'!J221</f>
        <v/>
      </c>
      <c r="C218" s="160" t="str">
        <f>IF('[1]таблица за описание на фактури'!D221="","",SUBSTITUTE(SUBSTITUTE('[1]таблица за описание на фактури'!D221,";",","),"&amp;","И"))</f>
        <v/>
      </c>
      <c r="D218" s="159" t="str">
        <f>IF('[1]таблица за описание на фактури'!E221="","",'[1]таблица за описание на фактури'!E221)</f>
        <v/>
      </c>
      <c r="E218" s="161" t="str">
        <f>IF('[1]таблица за описание на фактури'!F221="","",'[1]таблица за описание на фактури'!F221)</f>
        <v/>
      </c>
      <c r="F218" s="160" t="str">
        <f>IF('[1]таблица за описание на фактури'!G221="","",SUBSTITUTE('[1]таблица за описание на фактури'!L221,",","."))</f>
        <v/>
      </c>
    </row>
    <row r="219" spans="1:6" x14ac:dyDescent="0.2">
      <c r="A219" s="159" t="str">
        <f>'[1]таблица за описание на фактури'!K222</f>
        <v/>
      </c>
      <c r="B219" s="159" t="str">
        <f>'[1]таблица за описание на фактури'!J222</f>
        <v/>
      </c>
      <c r="C219" s="160" t="str">
        <f>IF('[1]таблица за описание на фактури'!D222="","",SUBSTITUTE(SUBSTITUTE('[1]таблица за описание на фактури'!D222,";",","),"&amp;","И"))</f>
        <v/>
      </c>
      <c r="D219" s="159" t="str">
        <f>IF('[1]таблица за описание на фактури'!E222="","",'[1]таблица за описание на фактури'!E222)</f>
        <v/>
      </c>
      <c r="E219" s="161" t="str">
        <f>IF('[1]таблица за описание на фактури'!F222="","",'[1]таблица за описание на фактури'!F222)</f>
        <v/>
      </c>
      <c r="F219" s="160" t="str">
        <f>IF('[1]таблица за описание на фактури'!G222="","",SUBSTITUTE('[1]таблица за описание на фактури'!L222,",","."))</f>
        <v/>
      </c>
    </row>
    <row r="220" spans="1:6" x14ac:dyDescent="0.2">
      <c r="A220" s="159" t="str">
        <f>'[1]таблица за описание на фактури'!K223</f>
        <v/>
      </c>
      <c r="B220" s="159" t="str">
        <f>'[1]таблица за описание на фактури'!J223</f>
        <v/>
      </c>
      <c r="C220" s="160" t="str">
        <f>IF('[1]таблица за описание на фактури'!D223="","",SUBSTITUTE(SUBSTITUTE('[1]таблица за описание на фактури'!D223,";",","),"&amp;","И"))</f>
        <v/>
      </c>
      <c r="D220" s="159" t="str">
        <f>IF('[1]таблица за описание на фактури'!E223="","",'[1]таблица за описание на фактури'!E223)</f>
        <v/>
      </c>
      <c r="E220" s="161" t="str">
        <f>IF('[1]таблица за описание на фактури'!F223="","",'[1]таблица за описание на фактури'!F223)</f>
        <v/>
      </c>
      <c r="F220" s="160" t="str">
        <f>IF('[1]таблица за описание на фактури'!G223="","",SUBSTITUTE('[1]таблица за описание на фактури'!L223,",","."))</f>
        <v/>
      </c>
    </row>
    <row r="221" spans="1:6" x14ac:dyDescent="0.2">
      <c r="A221" s="159" t="str">
        <f>'[1]таблица за описание на фактури'!K224</f>
        <v/>
      </c>
      <c r="B221" s="159" t="str">
        <f>'[1]таблица за описание на фактури'!J224</f>
        <v/>
      </c>
      <c r="C221" s="160" t="str">
        <f>IF('[1]таблица за описание на фактури'!D224="","",SUBSTITUTE(SUBSTITUTE('[1]таблица за описание на фактури'!D224,";",","),"&amp;","И"))</f>
        <v/>
      </c>
      <c r="D221" s="159" t="str">
        <f>IF('[1]таблица за описание на фактури'!E224="","",'[1]таблица за описание на фактури'!E224)</f>
        <v/>
      </c>
      <c r="E221" s="161" t="str">
        <f>IF('[1]таблица за описание на фактури'!F224="","",'[1]таблица за описание на фактури'!F224)</f>
        <v/>
      </c>
      <c r="F221" s="160" t="str">
        <f>IF('[1]таблица за описание на фактури'!G224="","",SUBSTITUTE('[1]таблица за описание на фактури'!L224,",","."))</f>
        <v/>
      </c>
    </row>
    <row r="222" spans="1:6" x14ac:dyDescent="0.2">
      <c r="A222" s="159" t="str">
        <f>'[1]таблица за описание на фактури'!K225</f>
        <v/>
      </c>
      <c r="B222" s="159" t="str">
        <f>'[1]таблица за описание на фактури'!J225</f>
        <v/>
      </c>
      <c r="C222" s="160" t="str">
        <f>IF('[1]таблица за описание на фактури'!D225="","",SUBSTITUTE(SUBSTITUTE('[1]таблица за описание на фактури'!D225,";",","),"&amp;","И"))</f>
        <v/>
      </c>
      <c r="D222" s="159" t="str">
        <f>IF('[1]таблица за описание на фактури'!E225="","",'[1]таблица за описание на фактури'!E225)</f>
        <v/>
      </c>
      <c r="E222" s="161" t="str">
        <f>IF('[1]таблица за описание на фактури'!F225="","",'[1]таблица за описание на фактури'!F225)</f>
        <v/>
      </c>
      <c r="F222" s="160" t="str">
        <f>IF('[1]таблица за описание на фактури'!G225="","",SUBSTITUTE('[1]таблица за описание на фактури'!L225,",","."))</f>
        <v/>
      </c>
    </row>
    <row r="223" spans="1:6" x14ac:dyDescent="0.2">
      <c r="A223" s="159" t="str">
        <f>'[1]таблица за описание на фактури'!K226</f>
        <v/>
      </c>
      <c r="B223" s="159" t="str">
        <f>'[1]таблица за описание на фактури'!J226</f>
        <v/>
      </c>
      <c r="C223" s="160" t="str">
        <f>IF('[1]таблица за описание на фактури'!D226="","",SUBSTITUTE(SUBSTITUTE('[1]таблица за описание на фактури'!D226,";",","),"&amp;","И"))</f>
        <v/>
      </c>
      <c r="D223" s="159" t="str">
        <f>IF('[1]таблица за описание на фактури'!E226="","",'[1]таблица за описание на фактури'!E226)</f>
        <v/>
      </c>
      <c r="E223" s="161" t="str">
        <f>IF('[1]таблица за описание на фактури'!F226="","",'[1]таблица за описание на фактури'!F226)</f>
        <v/>
      </c>
      <c r="F223" s="160" t="str">
        <f>IF('[1]таблица за описание на фактури'!G226="","",SUBSTITUTE('[1]таблица за описание на фактури'!L226,",","."))</f>
        <v/>
      </c>
    </row>
    <row r="224" spans="1:6" x14ac:dyDescent="0.2">
      <c r="A224" s="159" t="str">
        <f>'[1]таблица за описание на фактури'!K227</f>
        <v/>
      </c>
      <c r="B224" s="159" t="str">
        <f>'[1]таблица за описание на фактури'!J227</f>
        <v/>
      </c>
      <c r="C224" s="160" t="str">
        <f>IF('[1]таблица за описание на фактури'!D227="","",SUBSTITUTE(SUBSTITUTE('[1]таблица за описание на фактури'!D227,";",","),"&amp;","И"))</f>
        <v/>
      </c>
      <c r="D224" s="159" t="str">
        <f>IF('[1]таблица за описание на фактури'!E227="","",'[1]таблица за описание на фактури'!E227)</f>
        <v/>
      </c>
      <c r="E224" s="161" t="str">
        <f>IF('[1]таблица за описание на фактури'!F227="","",'[1]таблица за описание на фактури'!F227)</f>
        <v/>
      </c>
      <c r="F224" s="160" t="str">
        <f>IF('[1]таблица за описание на фактури'!G227="","",SUBSTITUTE('[1]таблица за описание на фактури'!L227,",","."))</f>
        <v/>
      </c>
    </row>
    <row r="225" spans="1:6" x14ac:dyDescent="0.2">
      <c r="A225" s="159" t="str">
        <f>'[1]таблица за описание на фактури'!K228</f>
        <v/>
      </c>
      <c r="B225" s="159" t="str">
        <f>'[1]таблица за описание на фактури'!J228</f>
        <v/>
      </c>
      <c r="C225" s="160" t="str">
        <f>IF('[1]таблица за описание на фактури'!D228="","",SUBSTITUTE(SUBSTITUTE('[1]таблица за описание на фактури'!D228,";",","),"&amp;","И"))</f>
        <v/>
      </c>
      <c r="D225" s="159" t="str">
        <f>IF('[1]таблица за описание на фактури'!E228="","",'[1]таблица за описание на фактури'!E228)</f>
        <v/>
      </c>
      <c r="E225" s="161" t="str">
        <f>IF('[1]таблица за описание на фактури'!F228="","",'[1]таблица за описание на фактури'!F228)</f>
        <v/>
      </c>
      <c r="F225" s="160" t="str">
        <f>IF('[1]таблица за описание на фактури'!G228="","",SUBSTITUTE('[1]таблица за описание на фактури'!L228,",","."))</f>
        <v/>
      </c>
    </row>
    <row r="226" spans="1:6" x14ac:dyDescent="0.2">
      <c r="A226" s="159" t="str">
        <f>'[1]таблица за описание на фактури'!K229</f>
        <v/>
      </c>
      <c r="B226" s="159" t="str">
        <f>'[1]таблица за описание на фактури'!J229</f>
        <v/>
      </c>
      <c r="C226" s="160" t="str">
        <f>IF('[1]таблица за описание на фактури'!D229="","",SUBSTITUTE(SUBSTITUTE('[1]таблица за описание на фактури'!D229,";",","),"&amp;","И"))</f>
        <v/>
      </c>
      <c r="D226" s="159" t="str">
        <f>IF('[1]таблица за описание на фактури'!E229="","",'[1]таблица за описание на фактури'!E229)</f>
        <v/>
      </c>
      <c r="E226" s="161" t="str">
        <f>IF('[1]таблица за описание на фактури'!F229="","",'[1]таблица за описание на фактури'!F229)</f>
        <v/>
      </c>
      <c r="F226" s="160" t="str">
        <f>IF('[1]таблица за описание на фактури'!G229="","",SUBSTITUTE('[1]таблица за описание на фактури'!L229,",","."))</f>
        <v/>
      </c>
    </row>
    <row r="227" spans="1:6" x14ac:dyDescent="0.2">
      <c r="A227" s="159" t="str">
        <f>'[1]таблица за описание на фактури'!K230</f>
        <v/>
      </c>
      <c r="B227" s="159" t="str">
        <f>'[1]таблица за описание на фактури'!J230</f>
        <v/>
      </c>
      <c r="C227" s="160" t="str">
        <f>IF('[1]таблица за описание на фактури'!D230="","",SUBSTITUTE(SUBSTITUTE('[1]таблица за описание на фактури'!D230,";",","),"&amp;","И"))</f>
        <v/>
      </c>
      <c r="D227" s="159" t="str">
        <f>IF('[1]таблица за описание на фактури'!E230="","",'[1]таблица за описание на фактури'!E230)</f>
        <v/>
      </c>
      <c r="E227" s="161" t="str">
        <f>IF('[1]таблица за описание на фактури'!F230="","",'[1]таблица за описание на фактури'!F230)</f>
        <v/>
      </c>
      <c r="F227" s="160" t="str">
        <f>IF('[1]таблица за описание на фактури'!G230="","",SUBSTITUTE('[1]таблица за описание на фактури'!L230,",","."))</f>
        <v/>
      </c>
    </row>
    <row r="228" spans="1:6" x14ac:dyDescent="0.2">
      <c r="A228" s="159" t="str">
        <f>'[1]таблица за описание на фактури'!K231</f>
        <v/>
      </c>
      <c r="B228" s="159" t="str">
        <f>'[1]таблица за описание на фактури'!J231</f>
        <v/>
      </c>
      <c r="C228" s="160" t="str">
        <f>IF('[1]таблица за описание на фактури'!D231="","",SUBSTITUTE(SUBSTITUTE('[1]таблица за описание на фактури'!D231,";",","),"&amp;","И"))</f>
        <v/>
      </c>
      <c r="D228" s="159" t="str">
        <f>IF('[1]таблица за описание на фактури'!E231="","",'[1]таблица за описание на фактури'!E231)</f>
        <v/>
      </c>
      <c r="E228" s="161" t="str">
        <f>IF('[1]таблица за описание на фактури'!F231="","",'[1]таблица за описание на фактури'!F231)</f>
        <v/>
      </c>
      <c r="F228" s="160" t="str">
        <f>IF('[1]таблица за описание на фактури'!G231="","",SUBSTITUTE('[1]таблица за описание на фактури'!L231,",","."))</f>
        <v/>
      </c>
    </row>
    <row r="229" spans="1:6" x14ac:dyDescent="0.2">
      <c r="A229" s="159" t="str">
        <f>'[1]таблица за описание на фактури'!K232</f>
        <v/>
      </c>
      <c r="B229" s="159" t="str">
        <f>'[1]таблица за описание на фактури'!J232</f>
        <v/>
      </c>
      <c r="C229" s="160" t="str">
        <f>IF('[1]таблица за описание на фактури'!D232="","",SUBSTITUTE(SUBSTITUTE('[1]таблица за описание на фактури'!D232,";",","),"&amp;","И"))</f>
        <v/>
      </c>
      <c r="D229" s="159" t="str">
        <f>IF('[1]таблица за описание на фактури'!E232="","",'[1]таблица за описание на фактури'!E232)</f>
        <v/>
      </c>
      <c r="E229" s="161" t="str">
        <f>IF('[1]таблица за описание на фактури'!F232="","",'[1]таблица за описание на фактури'!F232)</f>
        <v/>
      </c>
      <c r="F229" s="160" t="str">
        <f>IF('[1]таблица за описание на фактури'!G232="","",SUBSTITUTE('[1]таблица за описание на фактури'!L232,",","."))</f>
        <v/>
      </c>
    </row>
    <row r="230" spans="1:6" x14ac:dyDescent="0.2">
      <c r="A230" s="159" t="str">
        <f>'[1]таблица за описание на фактури'!K233</f>
        <v/>
      </c>
      <c r="B230" s="159" t="str">
        <f>'[1]таблица за описание на фактури'!J233</f>
        <v/>
      </c>
      <c r="C230" s="160" t="str">
        <f>IF('[1]таблица за описание на фактури'!D233="","",SUBSTITUTE(SUBSTITUTE('[1]таблица за описание на фактури'!D233,";",","),"&amp;","И"))</f>
        <v/>
      </c>
      <c r="D230" s="159" t="str">
        <f>IF('[1]таблица за описание на фактури'!E233="","",'[1]таблица за описание на фактури'!E233)</f>
        <v/>
      </c>
      <c r="E230" s="161" t="str">
        <f>IF('[1]таблица за описание на фактури'!F233="","",'[1]таблица за описание на фактури'!F233)</f>
        <v/>
      </c>
      <c r="F230" s="160" t="str">
        <f>IF('[1]таблица за описание на фактури'!G233="","",SUBSTITUTE('[1]таблица за описание на фактури'!L233,",","."))</f>
        <v/>
      </c>
    </row>
    <row r="231" spans="1:6" x14ac:dyDescent="0.2">
      <c r="A231" s="159" t="str">
        <f>'[1]таблица за описание на фактури'!K234</f>
        <v/>
      </c>
      <c r="B231" s="159" t="str">
        <f>'[1]таблица за описание на фактури'!J234</f>
        <v/>
      </c>
      <c r="C231" s="160" t="str">
        <f>IF('[1]таблица за описание на фактури'!D234="","",SUBSTITUTE(SUBSTITUTE('[1]таблица за описание на фактури'!D234,";",","),"&amp;","И"))</f>
        <v/>
      </c>
      <c r="D231" s="159" t="str">
        <f>IF('[1]таблица за описание на фактури'!E234="","",'[1]таблица за описание на фактури'!E234)</f>
        <v/>
      </c>
      <c r="E231" s="161" t="str">
        <f>IF('[1]таблица за описание на фактури'!F234="","",'[1]таблица за описание на фактури'!F234)</f>
        <v/>
      </c>
      <c r="F231" s="160" t="str">
        <f>IF('[1]таблица за описание на фактури'!G234="","",SUBSTITUTE('[1]таблица за описание на фактури'!L234,",","."))</f>
        <v/>
      </c>
    </row>
    <row r="232" spans="1:6" x14ac:dyDescent="0.2">
      <c r="A232" s="159" t="str">
        <f>'[1]таблица за описание на фактури'!K235</f>
        <v/>
      </c>
      <c r="B232" s="159" t="str">
        <f>'[1]таблица за описание на фактури'!J235</f>
        <v/>
      </c>
      <c r="C232" s="160" t="str">
        <f>IF('[1]таблица за описание на фактури'!D235="","",SUBSTITUTE(SUBSTITUTE('[1]таблица за описание на фактури'!D235,";",","),"&amp;","И"))</f>
        <v/>
      </c>
      <c r="D232" s="159" t="str">
        <f>IF('[1]таблица за описание на фактури'!E235="","",'[1]таблица за описание на фактури'!E235)</f>
        <v/>
      </c>
      <c r="E232" s="161" t="str">
        <f>IF('[1]таблица за описание на фактури'!F235="","",'[1]таблица за описание на фактури'!F235)</f>
        <v/>
      </c>
      <c r="F232" s="160" t="str">
        <f>IF('[1]таблица за описание на фактури'!G235="","",SUBSTITUTE('[1]таблица за описание на фактури'!L235,",","."))</f>
        <v/>
      </c>
    </row>
    <row r="233" spans="1:6" x14ac:dyDescent="0.2">
      <c r="A233" s="159" t="str">
        <f>'[1]таблица за описание на фактури'!K236</f>
        <v/>
      </c>
      <c r="B233" s="159" t="str">
        <f>'[1]таблица за описание на фактури'!J236</f>
        <v/>
      </c>
      <c r="C233" s="160" t="str">
        <f>IF('[1]таблица за описание на фактури'!D236="","",SUBSTITUTE(SUBSTITUTE('[1]таблица за описание на фактури'!D236,";",","),"&amp;","И"))</f>
        <v/>
      </c>
      <c r="D233" s="159" t="str">
        <f>IF('[1]таблица за описание на фактури'!E236="","",'[1]таблица за описание на фактури'!E236)</f>
        <v/>
      </c>
      <c r="E233" s="161" t="str">
        <f>IF('[1]таблица за описание на фактури'!F236="","",'[1]таблица за описание на фактури'!F236)</f>
        <v/>
      </c>
      <c r="F233" s="160" t="str">
        <f>IF('[1]таблица за описание на фактури'!G236="","",SUBSTITUTE('[1]таблица за описание на фактури'!L236,",","."))</f>
        <v/>
      </c>
    </row>
    <row r="234" spans="1:6" x14ac:dyDescent="0.2">
      <c r="A234" s="159" t="str">
        <f>'[1]таблица за описание на фактури'!K237</f>
        <v/>
      </c>
      <c r="B234" s="159" t="str">
        <f>'[1]таблица за описание на фактури'!J237</f>
        <v/>
      </c>
      <c r="C234" s="160" t="str">
        <f>IF('[1]таблица за описание на фактури'!D237="","",SUBSTITUTE(SUBSTITUTE('[1]таблица за описание на фактури'!D237,";",","),"&amp;","И"))</f>
        <v/>
      </c>
      <c r="D234" s="159" t="str">
        <f>IF('[1]таблица за описание на фактури'!E237="","",'[1]таблица за описание на фактури'!E237)</f>
        <v/>
      </c>
      <c r="E234" s="161" t="str">
        <f>IF('[1]таблица за описание на фактури'!F237="","",'[1]таблица за описание на фактури'!F237)</f>
        <v/>
      </c>
      <c r="F234" s="160" t="str">
        <f>IF('[1]таблица за описание на фактури'!G237="","",SUBSTITUTE('[1]таблица за описание на фактури'!L237,",","."))</f>
        <v/>
      </c>
    </row>
    <row r="235" spans="1:6" x14ac:dyDescent="0.2">
      <c r="A235" s="159" t="str">
        <f>'[1]таблица за описание на фактури'!K238</f>
        <v/>
      </c>
      <c r="B235" s="159" t="str">
        <f>'[1]таблица за описание на фактури'!J238</f>
        <v/>
      </c>
      <c r="C235" s="160" t="str">
        <f>IF('[1]таблица за описание на фактури'!D238="","",SUBSTITUTE(SUBSTITUTE('[1]таблица за описание на фактури'!D238,";",","),"&amp;","И"))</f>
        <v/>
      </c>
      <c r="D235" s="159" t="str">
        <f>IF('[1]таблица за описание на фактури'!E238="","",'[1]таблица за описание на фактури'!E238)</f>
        <v/>
      </c>
      <c r="E235" s="161" t="str">
        <f>IF('[1]таблица за описание на фактури'!F238="","",'[1]таблица за описание на фактури'!F238)</f>
        <v/>
      </c>
      <c r="F235" s="160" t="str">
        <f>IF('[1]таблица за описание на фактури'!G238="","",SUBSTITUTE('[1]таблица за описание на фактури'!L238,",","."))</f>
        <v/>
      </c>
    </row>
    <row r="236" spans="1:6" x14ac:dyDescent="0.2">
      <c r="A236" s="159" t="str">
        <f>'[1]таблица за описание на фактури'!K239</f>
        <v/>
      </c>
      <c r="B236" s="159" t="str">
        <f>'[1]таблица за описание на фактури'!J239</f>
        <v/>
      </c>
      <c r="C236" s="160" t="str">
        <f>IF('[1]таблица за описание на фактури'!D239="","",SUBSTITUTE(SUBSTITUTE('[1]таблица за описание на фактури'!D239,";",","),"&amp;","И"))</f>
        <v/>
      </c>
      <c r="D236" s="159" t="str">
        <f>IF('[1]таблица за описание на фактури'!E239="","",'[1]таблица за описание на фактури'!E239)</f>
        <v/>
      </c>
      <c r="E236" s="161" t="str">
        <f>IF('[1]таблица за описание на фактури'!F239="","",'[1]таблица за описание на фактури'!F239)</f>
        <v/>
      </c>
      <c r="F236" s="160" t="str">
        <f>IF('[1]таблица за описание на фактури'!G239="","",SUBSTITUTE('[1]таблица за описание на фактури'!L239,",","."))</f>
        <v/>
      </c>
    </row>
    <row r="237" spans="1:6" x14ac:dyDescent="0.2">
      <c r="A237" s="159" t="str">
        <f>'[1]таблица за описание на фактури'!K240</f>
        <v/>
      </c>
      <c r="B237" s="159" t="str">
        <f>'[1]таблица за описание на фактури'!J240</f>
        <v/>
      </c>
      <c r="C237" s="160" t="str">
        <f>IF('[1]таблица за описание на фактури'!D240="","",SUBSTITUTE(SUBSTITUTE('[1]таблица за описание на фактури'!D240,";",","),"&amp;","И"))</f>
        <v/>
      </c>
      <c r="D237" s="159" t="str">
        <f>IF('[1]таблица за описание на фактури'!E240="","",'[1]таблица за описание на фактури'!E240)</f>
        <v/>
      </c>
      <c r="E237" s="161" t="str">
        <f>IF('[1]таблица за описание на фактури'!F240="","",'[1]таблица за описание на фактури'!F240)</f>
        <v/>
      </c>
      <c r="F237" s="160" t="str">
        <f>IF('[1]таблица за описание на фактури'!G240="","",SUBSTITUTE('[1]таблица за описание на фактури'!L240,",","."))</f>
        <v/>
      </c>
    </row>
    <row r="238" spans="1:6" x14ac:dyDescent="0.2">
      <c r="A238" s="159" t="str">
        <f>'[1]таблица за описание на фактури'!K241</f>
        <v/>
      </c>
      <c r="B238" s="159" t="str">
        <f>'[1]таблица за описание на фактури'!J241</f>
        <v/>
      </c>
      <c r="C238" s="160" t="str">
        <f>IF('[1]таблица за описание на фактури'!D241="","",SUBSTITUTE(SUBSTITUTE('[1]таблица за описание на фактури'!D241,";",","),"&amp;","И"))</f>
        <v/>
      </c>
      <c r="D238" s="159" t="str">
        <f>IF('[1]таблица за описание на фактури'!E241="","",'[1]таблица за описание на фактури'!E241)</f>
        <v/>
      </c>
      <c r="E238" s="161" t="str">
        <f>IF('[1]таблица за описание на фактури'!F241="","",'[1]таблица за описание на фактури'!F241)</f>
        <v/>
      </c>
      <c r="F238" s="160" t="str">
        <f>IF('[1]таблица за описание на фактури'!G241="","",SUBSTITUTE('[1]таблица за описание на фактури'!L241,",","."))</f>
        <v/>
      </c>
    </row>
    <row r="239" spans="1:6" x14ac:dyDescent="0.2">
      <c r="A239" s="159" t="str">
        <f>'[1]таблица за описание на фактури'!K242</f>
        <v/>
      </c>
      <c r="B239" s="159" t="str">
        <f>'[1]таблица за описание на фактури'!J242</f>
        <v/>
      </c>
      <c r="C239" s="160" t="str">
        <f>IF('[1]таблица за описание на фактури'!D242="","",SUBSTITUTE(SUBSTITUTE('[1]таблица за описание на фактури'!D242,";",","),"&amp;","И"))</f>
        <v/>
      </c>
      <c r="D239" s="159" t="str">
        <f>IF('[1]таблица за описание на фактури'!E242="","",'[1]таблица за описание на фактури'!E242)</f>
        <v/>
      </c>
      <c r="E239" s="161" t="str">
        <f>IF('[1]таблица за описание на фактури'!F242="","",'[1]таблица за описание на фактури'!F242)</f>
        <v/>
      </c>
      <c r="F239" s="160" t="str">
        <f>IF('[1]таблица за описание на фактури'!G242="","",SUBSTITUTE('[1]таблица за описание на фактури'!L242,",","."))</f>
        <v/>
      </c>
    </row>
    <row r="240" spans="1:6" x14ac:dyDescent="0.2">
      <c r="A240" s="159" t="str">
        <f>'[1]таблица за описание на фактури'!K243</f>
        <v/>
      </c>
      <c r="B240" s="159" t="str">
        <f>'[1]таблица за описание на фактури'!J243</f>
        <v/>
      </c>
      <c r="C240" s="160" t="str">
        <f>IF('[1]таблица за описание на фактури'!D243="","",SUBSTITUTE(SUBSTITUTE('[1]таблица за описание на фактури'!D243,";",","),"&amp;","И"))</f>
        <v/>
      </c>
      <c r="D240" s="159" t="str">
        <f>IF('[1]таблица за описание на фактури'!E243="","",'[1]таблица за описание на фактури'!E243)</f>
        <v/>
      </c>
      <c r="E240" s="161" t="str">
        <f>IF('[1]таблица за описание на фактури'!F243="","",'[1]таблица за описание на фактури'!F243)</f>
        <v/>
      </c>
      <c r="F240" s="160" t="str">
        <f>IF('[1]таблица за описание на фактури'!G243="","",SUBSTITUTE('[1]таблица за описание на фактури'!L243,",","."))</f>
        <v/>
      </c>
    </row>
    <row r="241" spans="1:6" x14ac:dyDescent="0.2">
      <c r="A241" s="159" t="str">
        <f>'[1]таблица за описание на фактури'!K244</f>
        <v/>
      </c>
      <c r="B241" s="159" t="str">
        <f>'[1]таблица за описание на фактури'!J244</f>
        <v/>
      </c>
      <c r="C241" s="160" t="str">
        <f>IF('[1]таблица за описание на фактури'!D244="","",SUBSTITUTE(SUBSTITUTE('[1]таблица за описание на фактури'!D244,";",","),"&amp;","И"))</f>
        <v/>
      </c>
      <c r="D241" s="159" t="str">
        <f>IF('[1]таблица за описание на фактури'!E244="","",'[1]таблица за описание на фактури'!E244)</f>
        <v/>
      </c>
      <c r="E241" s="161" t="str">
        <f>IF('[1]таблица за описание на фактури'!F244="","",'[1]таблица за описание на фактури'!F244)</f>
        <v/>
      </c>
      <c r="F241" s="160" t="str">
        <f>IF('[1]таблица за описание на фактури'!G244="","",SUBSTITUTE('[1]таблица за описание на фактури'!L244,",","."))</f>
        <v/>
      </c>
    </row>
    <row r="242" spans="1:6" x14ac:dyDescent="0.2">
      <c r="A242" s="159" t="str">
        <f>'[1]таблица за описание на фактури'!K245</f>
        <v/>
      </c>
      <c r="B242" s="159" t="str">
        <f>'[1]таблица за описание на фактури'!J245</f>
        <v/>
      </c>
      <c r="C242" s="160" t="str">
        <f>IF('[1]таблица за описание на фактури'!D245="","",SUBSTITUTE(SUBSTITUTE('[1]таблица за описание на фактури'!D245,";",","),"&amp;","И"))</f>
        <v/>
      </c>
      <c r="D242" s="159" t="str">
        <f>IF('[1]таблица за описание на фактури'!E245="","",'[1]таблица за описание на фактури'!E245)</f>
        <v/>
      </c>
      <c r="E242" s="161" t="str">
        <f>IF('[1]таблица за описание на фактури'!F245="","",'[1]таблица за описание на фактури'!F245)</f>
        <v/>
      </c>
      <c r="F242" s="160" t="str">
        <f>IF('[1]таблица за описание на фактури'!G245="","",SUBSTITUTE('[1]таблица за описание на фактури'!L245,",","."))</f>
        <v/>
      </c>
    </row>
    <row r="243" spans="1:6" x14ac:dyDescent="0.2">
      <c r="A243" s="159" t="str">
        <f>'[1]таблица за описание на фактури'!K246</f>
        <v/>
      </c>
      <c r="B243" s="159" t="str">
        <f>'[1]таблица за описание на фактури'!J246</f>
        <v/>
      </c>
      <c r="C243" s="160" t="str">
        <f>IF('[1]таблица за описание на фактури'!D246="","",SUBSTITUTE(SUBSTITUTE('[1]таблица за описание на фактури'!D246,";",","),"&amp;","И"))</f>
        <v/>
      </c>
      <c r="D243" s="159" t="str">
        <f>IF('[1]таблица за описание на фактури'!E246="","",'[1]таблица за описание на фактури'!E246)</f>
        <v/>
      </c>
      <c r="E243" s="161" t="str">
        <f>IF('[1]таблица за описание на фактури'!F246="","",'[1]таблица за описание на фактури'!F246)</f>
        <v/>
      </c>
      <c r="F243" s="160" t="str">
        <f>IF('[1]таблица за описание на фактури'!G246="","",SUBSTITUTE('[1]таблица за описание на фактури'!L246,",","."))</f>
        <v/>
      </c>
    </row>
    <row r="244" spans="1:6" x14ac:dyDescent="0.2">
      <c r="A244" s="159" t="str">
        <f>'[1]таблица за описание на фактури'!K247</f>
        <v/>
      </c>
      <c r="B244" s="159" t="str">
        <f>'[1]таблица за описание на фактури'!J247</f>
        <v/>
      </c>
      <c r="C244" s="160" t="str">
        <f>IF('[1]таблица за описание на фактури'!D247="","",SUBSTITUTE(SUBSTITUTE('[1]таблица за описание на фактури'!D247,";",","),"&amp;","И"))</f>
        <v/>
      </c>
      <c r="D244" s="159" t="str">
        <f>IF('[1]таблица за описание на фактури'!E247="","",'[1]таблица за описание на фактури'!E247)</f>
        <v/>
      </c>
      <c r="E244" s="161" t="str">
        <f>IF('[1]таблица за описание на фактури'!F247="","",'[1]таблица за описание на фактури'!F247)</f>
        <v/>
      </c>
      <c r="F244" s="160" t="str">
        <f>IF('[1]таблица за описание на фактури'!G247="","",SUBSTITUTE('[1]таблица за описание на фактури'!L247,",","."))</f>
        <v/>
      </c>
    </row>
    <row r="245" spans="1:6" x14ac:dyDescent="0.2">
      <c r="A245" s="159" t="str">
        <f>'[1]таблица за описание на фактури'!K248</f>
        <v/>
      </c>
      <c r="B245" s="159" t="str">
        <f>'[1]таблица за описание на фактури'!J248</f>
        <v/>
      </c>
      <c r="C245" s="160" t="str">
        <f>IF('[1]таблица за описание на фактури'!D248="","",SUBSTITUTE(SUBSTITUTE('[1]таблица за описание на фактури'!D248,";",","),"&amp;","И"))</f>
        <v/>
      </c>
      <c r="D245" s="159" t="str">
        <f>IF('[1]таблица за описание на фактури'!E248="","",'[1]таблица за описание на фактури'!E248)</f>
        <v/>
      </c>
      <c r="E245" s="161" t="str">
        <f>IF('[1]таблица за описание на фактури'!F248="","",'[1]таблица за описание на фактури'!F248)</f>
        <v/>
      </c>
      <c r="F245" s="160" t="str">
        <f>IF('[1]таблица за описание на фактури'!G248="","",SUBSTITUTE('[1]таблица за описание на фактури'!L248,",","."))</f>
        <v/>
      </c>
    </row>
    <row r="246" spans="1:6" x14ac:dyDescent="0.2">
      <c r="A246" s="159" t="str">
        <f>'[1]таблица за описание на фактури'!K249</f>
        <v/>
      </c>
      <c r="B246" s="159" t="str">
        <f>'[1]таблица за описание на фактури'!J249</f>
        <v/>
      </c>
      <c r="C246" s="160" t="str">
        <f>IF('[1]таблица за описание на фактури'!D249="","",SUBSTITUTE(SUBSTITUTE('[1]таблица за описание на фактури'!D249,";",","),"&amp;","И"))</f>
        <v/>
      </c>
      <c r="D246" s="159" t="str">
        <f>IF('[1]таблица за описание на фактури'!E249="","",'[1]таблица за описание на фактури'!E249)</f>
        <v/>
      </c>
      <c r="E246" s="161" t="str">
        <f>IF('[1]таблица за описание на фактури'!F249="","",'[1]таблица за описание на фактури'!F249)</f>
        <v/>
      </c>
      <c r="F246" s="160" t="str">
        <f>IF('[1]таблица за описание на фактури'!G249="","",SUBSTITUTE('[1]таблица за описание на фактури'!L249,",","."))</f>
        <v/>
      </c>
    </row>
    <row r="247" spans="1:6" x14ac:dyDescent="0.2">
      <c r="A247" s="159" t="str">
        <f>'[1]таблица за описание на фактури'!K250</f>
        <v/>
      </c>
      <c r="B247" s="159" t="str">
        <f>'[1]таблица за описание на фактури'!J250</f>
        <v/>
      </c>
      <c r="C247" s="160" t="str">
        <f>IF('[1]таблица за описание на фактури'!D250="","",SUBSTITUTE(SUBSTITUTE('[1]таблица за описание на фактури'!D250,";",","),"&amp;","И"))</f>
        <v/>
      </c>
      <c r="D247" s="159" t="str">
        <f>IF('[1]таблица за описание на фактури'!E250="","",'[1]таблица за описание на фактури'!E250)</f>
        <v/>
      </c>
      <c r="E247" s="161" t="str">
        <f>IF('[1]таблица за описание на фактури'!F250="","",'[1]таблица за описание на фактури'!F250)</f>
        <v/>
      </c>
      <c r="F247" s="160" t="str">
        <f>IF('[1]таблица за описание на фактури'!G250="","",SUBSTITUTE('[1]таблица за описание на фактури'!L250,",","."))</f>
        <v/>
      </c>
    </row>
    <row r="248" spans="1:6" x14ac:dyDescent="0.2">
      <c r="A248" s="159" t="str">
        <f>'[1]таблица за описание на фактури'!K251</f>
        <v/>
      </c>
      <c r="B248" s="159" t="str">
        <f>'[1]таблица за описание на фактури'!J251</f>
        <v/>
      </c>
      <c r="C248" s="160" t="str">
        <f>IF('[1]таблица за описание на фактури'!D251="","",SUBSTITUTE(SUBSTITUTE('[1]таблица за описание на фактури'!D251,";",","),"&amp;","И"))</f>
        <v/>
      </c>
      <c r="D248" s="159" t="str">
        <f>IF('[1]таблица за описание на фактури'!E251="","",'[1]таблица за описание на фактури'!E251)</f>
        <v/>
      </c>
      <c r="E248" s="161" t="str">
        <f>IF('[1]таблица за описание на фактури'!F251="","",'[1]таблица за описание на фактури'!F251)</f>
        <v/>
      </c>
      <c r="F248" s="160" t="str">
        <f>IF('[1]таблица за описание на фактури'!G251="","",SUBSTITUTE('[1]таблица за описание на фактури'!L251,",","."))</f>
        <v/>
      </c>
    </row>
    <row r="249" spans="1:6" x14ac:dyDescent="0.2">
      <c r="A249" s="159" t="str">
        <f>'[1]таблица за описание на фактури'!K252</f>
        <v/>
      </c>
      <c r="B249" s="159" t="str">
        <f>'[1]таблица за описание на фактури'!J252</f>
        <v/>
      </c>
      <c r="C249" s="160" t="str">
        <f>IF('[1]таблица за описание на фактури'!D252="","",SUBSTITUTE(SUBSTITUTE('[1]таблица за описание на фактури'!D252,";",","),"&amp;","И"))</f>
        <v/>
      </c>
      <c r="D249" s="159" t="str">
        <f>IF('[1]таблица за описание на фактури'!E252="","",'[1]таблица за описание на фактури'!E252)</f>
        <v/>
      </c>
      <c r="E249" s="161" t="str">
        <f>IF('[1]таблица за описание на фактури'!F252="","",'[1]таблица за описание на фактури'!F252)</f>
        <v/>
      </c>
      <c r="F249" s="160" t="str">
        <f>IF('[1]таблица за описание на фактури'!G252="","",SUBSTITUTE('[1]таблица за описание на фактури'!L252,",","."))</f>
        <v/>
      </c>
    </row>
    <row r="250" spans="1:6" x14ac:dyDescent="0.2">
      <c r="A250" s="159" t="str">
        <f>'[1]таблица за описание на фактури'!K253</f>
        <v/>
      </c>
      <c r="B250" s="159" t="str">
        <f>'[1]таблица за описание на фактури'!J253</f>
        <v/>
      </c>
      <c r="C250" s="160" t="str">
        <f>IF('[1]таблица за описание на фактури'!D253="","",SUBSTITUTE(SUBSTITUTE('[1]таблица за описание на фактури'!D253,";",","),"&amp;","И"))</f>
        <v/>
      </c>
      <c r="D250" s="159" t="str">
        <f>IF('[1]таблица за описание на фактури'!E253="","",'[1]таблица за описание на фактури'!E253)</f>
        <v/>
      </c>
      <c r="E250" s="161" t="str">
        <f>IF('[1]таблица за описание на фактури'!F253="","",'[1]таблица за описание на фактури'!F253)</f>
        <v/>
      </c>
      <c r="F250" s="160" t="str">
        <f>IF('[1]таблица за описание на фактури'!G253="","",SUBSTITUTE('[1]таблица за описание на фактури'!L253,",","."))</f>
        <v/>
      </c>
    </row>
    <row r="251" spans="1:6" x14ac:dyDescent="0.2">
      <c r="A251" s="159" t="str">
        <f>'[1]таблица за описание на фактури'!K254</f>
        <v/>
      </c>
      <c r="B251" s="159" t="str">
        <f>'[1]таблица за описание на фактури'!J254</f>
        <v/>
      </c>
      <c r="C251" s="160" t="str">
        <f>IF('[1]таблица за описание на фактури'!D254="","",SUBSTITUTE(SUBSTITUTE('[1]таблица за описание на фактури'!D254,";",","),"&amp;","И"))</f>
        <v/>
      </c>
      <c r="D251" s="159" t="str">
        <f>IF('[1]таблица за описание на фактури'!E254="","",'[1]таблица за описание на фактури'!E254)</f>
        <v/>
      </c>
      <c r="E251" s="161" t="str">
        <f>IF('[1]таблица за описание на фактури'!F254="","",'[1]таблица за описание на фактури'!F254)</f>
        <v/>
      </c>
      <c r="F251" s="160" t="str">
        <f>IF('[1]таблица за описание на фактури'!G254="","",SUBSTITUTE('[1]таблица за описание на фактури'!L254,",","."))</f>
        <v/>
      </c>
    </row>
    <row r="252" spans="1:6" x14ac:dyDescent="0.2">
      <c r="A252" s="159" t="str">
        <f>'[1]таблица за описание на фактури'!K255</f>
        <v/>
      </c>
      <c r="B252" s="159" t="str">
        <f>'[1]таблица за описание на фактури'!J255</f>
        <v/>
      </c>
      <c r="C252" s="160" t="str">
        <f>IF('[1]таблица за описание на фактури'!D255="","",SUBSTITUTE(SUBSTITUTE('[1]таблица за описание на фактури'!D255,";",","),"&amp;","И"))</f>
        <v/>
      </c>
      <c r="D252" s="159" t="str">
        <f>IF('[1]таблица за описание на фактури'!E255="","",'[1]таблица за описание на фактури'!E255)</f>
        <v/>
      </c>
      <c r="E252" s="161" t="str">
        <f>IF('[1]таблица за описание на фактури'!F255="","",'[1]таблица за описание на фактури'!F255)</f>
        <v/>
      </c>
      <c r="F252" s="160" t="str">
        <f>IF('[1]таблица за описание на фактури'!G255="","",SUBSTITUTE('[1]таблица за описание на фактури'!L255,",","."))</f>
        <v/>
      </c>
    </row>
    <row r="253" spans="1:6" x14ac:dyDescent="0.2">
      <c r="A253" s="159" t="str">
        <f>'[1]таблица за описание на фактури'!K256</f>
        <v/>
      </c>
      <c r="B253" s="159" t="str">
        <f>'[1]таблица за описание на фактури'!J256</f>
        <v/>
      </c>
      <c r="C253" s="160" t="str">
        <f>IF('[1]таблица за описание на фактури'!D256="","",SUBSTITUTE(SUBSTITUTE('[1]таблица за описание на фактури'!D256,";",","),"&amp;","И"))</f>
        <v/>
      </c>
      <c r="D253" s="159" t="str">
        <f>IF('[1]таблица за описание на фактури'!E256="","",'[1]таблица за описание на фактури'!E256)</f>
        <v/>
      </c>
      <c r="E253" s="161" t="str">
        <f>IF('[1]таблица за описание на фактури'!F256="","",'[1]таблица за описание на фактури'!F256)</f>
        <v/>
      </c>
      <c r="F253" s="160" t="str">
        <f>IF('[1]таблица за описание на фактури'!G256="","",SUBSTITUTE('[1]таблица за описание на фактури'!L256,",","."))</f>
        <v/>
      </c>
    </row>
    <row r="254" spans="1:6" x14ac:dyDescent="0.2">
      <c r="A254" s="159" t="str">
        <f>'[1]таблица за описание на фактури'!K257</f>
        <v/>
      </c>
      <c r="B254" s="159" t="str">
        <f>'[1]таблица за описание на фактури'!J257</f>
        <v/>
      </c>
      <c r="C254" s="160" t="str">
        <f>IF('[1]таблица за описание на фактури'!D257="","",SUBSTITUTE(SUBSTITUTE('[1]таблица за описание на фактури'!D257,";",","),"&amp;","И"))</f>
        <v/>
      </c>
      <c r="D254" s="159" t="str">
        <f>IF('[1]таблица за описание на фактури'!E257="","",'[1]таблица за описание на фактури'!E257)</f>
        <v/>
      </c>
      <c r="E254" s="161" t="str">
        <f>IF('[1]таблица за описание на фактури'!F257="","",'[1]таблица за описание на фактури'!F257)</f>
        <v/>
      </c>
      <c r="F254" s="160" t="str">
        <f>IF('[1]таблица за описание на фактури'!G257="","",SUBSTITUTE('[1]таблица за описание на фактури'!L257,",","."))</f>
        <v/>
      </c>
    </row>
    <row r="255" spans="1:6" x14ac:dyDescent="0.2">
      <c r="A255" s="159" t="str">
        <f>'[1]таблица за описание на фактури'!K258</f>
        <v/>
      </c>
      <c r="B255" s="159" t="str">
        <f>'[1]таблица за описание на фактури'!J258</f>
        <v/>
      </c>
      <c r="C255" s="160" t="str">
        <f>IF('[1]таблица за описание на фактури'!D258="","",SUBSTITUTE(SUBSTITUTE('[1]таблица за описание на фактури'!D258,";",","),"&amp;","И"))</f>
        <v/>
      </c>
      <c r="D255" s="159" t="str">
        <f>IF('[1]таблица за описание на фактури'!E258="","",'[1]таблица за описание на фактури'!E258)</f>
        <v/>
      </c>
      <c r="E255" s="161" t="str">
        <f>IF('[1]таблица за описание на фактури'!F258="","",'[1]таблица за описание на фактури'!F258)</f>
        <v/>
      </c>
      <c r="F255" s="160" t="str">
        <f>IF('[1]таблица за описание на фактури'!G258="","",SUBSTITUTE('[1]таблица за описание на фактури'!L258,",","."))</f>
        <v/>
      </c>
    </row>
    <row r="256" spans="1:6" x14ac:dyDescent="0.2">
      <c r="A256" s="159" t="str">
        <f>'[1]таблица за описание на фактури'!K259</f>
        <v/>
      </c>
      <c r="B256" s="159" t="str">
        <f>'[1]таблица за описание на фактури'!J259</f>
        <v/>
      </c>
      <c r="C256" s="160" t="str">
        <f>IF('[1]таблица за описание на фактури'!D259="","",SUBSTITUTE(SUBSTITUTE('[1]таблица за описание на фактури'!D259,";",","),"&amp;","И"))</f>
        <v/>
      </c>
      <c r="D256" s="159" t="str">
        <f>IF('[1]таблица за описание на фактури'!E259="","",'[1]таблица за описание на фактури'!E259)</f>
        <v/>
      </c>
      <c r="E256" s="161" t="str">
        <f>IF('[1]таблица за описание на фактури'!F259="","",'[1]таблица за описание на фактури'!F259)</f>
        <v/>
      </c>
      <c r="F256" s="160" t="str">
        <f>IF('[1]таблица за описание на фактури'!G259="","",SUBSTITUTE('[1]таблица за описание на фактури'!L259,",","."))</f>
        <v/>
      </c>
    </row>
    <row r="257" spans="1:6" x14ac:dyDescent="0.2">
      <c r="A257" s="159" t="str">
        <f>'[1]таблица за описание на фактури'!K260</f>
        <v/>
      </c>
      <c r="B257" s="159" t="str">
        <f>'[1]таблица за описание на фактури'!J260</f>
        <v/>
      </c>
      <c r="C257" s="160" t="str">
        <f>IF('[1]таблица за описание на фактури'!D260="","",SUBSTITUTE(SUBSTITUTE('[1]таблица за описание на фактури'!D260,";",","),"&amp;","И"))</f>
        <v/>
      </c>
      <c r="D257" s="159" t="str">
        <f>IF('[1]таблица за описание на фактури'!E260="","",'[1]таблица за описание на фактури'!E260)</f>
        <v/>
      </c>
      <c r="E257" s="161" t="str">
        <f>IF('[1]таблица за описание на фактури'!F260="","",'[1]таблица за описание на фактури'!F260)</f>
        <v/>
      </c>
      <c r="F257" s="160" t="str">
        <f>IF('[1]таблица за описание на фактури'!G260="","",SUBSTITUTE('[1]таблица за описание на фактури'!L260,",","."))</f>
        <v/>
      </c>
    </row>
    <row r="258" spans="1:6" x14ac:dyDescent="0.2">
      <c r="A258" s="159" t="str">
        <f>'[1]таблица за описание на фактури'!K261</f>
        <v/>
      </c>
      <c r="B258" s="159" t="str">
        <f>'[1]таблица за описание на фактури'!J261</f>
        <v/>
      </c>
      <c r="C258" s="160" t="str">
        <f>IF('[1]таблица за описание на фактури'!D261="","",SUBSTITUTE(SUBSTITUTE('[1]таблица за описание на фактури'!D261,";",","),"&amp;","И"))</f>
        <v/>
      </c>
      <c r="D258" s="159" t="str">
        <f>IF('[1]таблица за описание на фактури'!E261="","",'[1]таблица за описание на фактури'!E261)</f>
        <v/>
      </c>
      <c r="E258" s="161" t="str">
        <f>IF('[1]таблица за описание на фактури'!F261="","",'[1]таблица за описание на фактури'!F261)</f>
        <v/>
      </c>
      <c r="F258" s="160" t="str">
        <f>IF('[1]таблица за описание на фактури'!G261="","",SUBSTITUTE('[1]таблица за описание на фактури'!L261,",","."))</f>
        <v/>
      </c>
    </row>
    <row r="259" spans="1:6" x14ac:dyDescent="0.2">
      <c r="A259" s="159" t="str">
        <f>'[1]таблица за описание на фактури'!K262</f>
        <v/>
      </c>
      <c r="B259" s="159" t="str">
        <f>'[1]таблица за описание на фактури'!J262</f>
        <v/>
      </c>
      <c r="C259" s="160" t="str">
        <f>IF('[1]таблица за описание на фактури'!D262="","",SUBSTITUTE(SUBSTITUTE('[1]таблица за описание на фактури'!D262,";",","),"&amp;","И"))</f>
        <v/>
      </c>
      <c r="D259" s="159" t="str">
        <f>IF('[1]таблица за описание на фактури'!E262="","",'[1]таблица за описание на фактури'!E262)</f>
        <v/>
      </c>
      <c r="E259" s="161" t="str">
        <f>IF('[1]таблица за описание на фактури'!F262="","",'[1]таблица за описание на фактури'!F262)</f>
        <v/>
      </c>
      <c r="F259" s="160" t="str">
        <f>IF('[1]таблица за описание на фактури'!G262="","",SUBSTITUTE('[1]таблица за описание на фактури'!L262,",","."))</f>
        <v/>
      </c>
    </row>
    <row r="260" spans="1:6" x14ac:dyDescent="0.2">
      <c r="A260" s="159" t="str">
        <f>'[1]таблица за описание на фактури'!K263</f>
        <v/>
      </c>
      <c r="B260" s="159" t="str">
        <f>'[1]таблица за описание на фактури'!J263</f>
        <v/>
      </c>
      <c r="C260" s="160" t="str">
        <f>IF('[1]таблица за описание на фактури'!D263="","",SUBSTITUTE(SUBSTITUTE('[1]таблица за описание на фактури'!D263,";",","),"&amp;","И"))</f>
        <v/>
      </c>
      <c r="D260" s="159" t="str">
        <f>IF('[1]таблица за описание на фактури'!E263="","",'[1]таблица за описание на фактури'!E263)</f>
        <v/>
      </c>
      <c r="E260" s="161" t="str">
        <f>IF('[1]таблица за описание на фактури'!F263="","",'[1]таблица за описание на фактури'!F263)</f>
        <v/>
      </c>
      <c r="F260" s="160" t="str">
        <f>IF('[1]таблица за описание на фактури'!G263="","",SUBSTITUTE('[1]таблица за описание на фактури'!L263,",","."))</f>
        <v/>
      </c>
    </row>
    <row r="261" spans="1:6" x14ac:dyDescent="0.2">
      <c r="A261" s="159" t="str">
        <f>'[1]таблица за описание на фактури'!K264</f>
        <v/>
      </c>
      <c r="B261" s="159" t="str">
        <f>'[1]таблица за описание на фактури'!J264</f>
        <v/>
      </c>
      <c r="C261" s="160" t="str">
        <f>IF('[1]таблица за описание на фактури'!D264="","",SUBSTITUTE(SUBSTITUTE('[1]таблица за описание на фактури'!D264,";",","),"&amp;","И"))</f>
        <v/>
      </c>
      <c r="D261" s="159" t="str">
        <f>IF('[1]таблица за описание на фактури'!E264="","",'[1]таблица за описание на фактури'!E264)</f>
        <v/>
      </c>
      <c r="E261" s="161" t="str">
        <f>IF('[1]таблица за описание на фактури'!F264="","",'[1]таблица за описание на фактури'!F264)</f>
        <v/>
      </c>
      <c r="F261" s="160" t="str">
        <f>IF('[1]таблица за описание на фактури'!G264="","",SUBSTITUTE('[1]таблица за описание на фактури'!L264,",","."))</f>
        <v/>
      </c>
    </row>
    <row r="262" spans="1:6" x14ac:dyDescent="0.2">
      <c r="A262" s="159" t="str">
        <f>'[1]таблица за описание на фактури'!K265</f>
        <v/>
      </c>
      <c r="B262" s="159" t="str">
        <f>'[1]таблица за описание на фактури'!J265</f>
        <v/>
      </c>
      <c r="C262" s="160" t="str">
        <f>IF('[1]таблица за описание на фактури'!D265="","",SUBSTITUTE(SUBSTITUTE('[1]таблица за описание на фактури'!D265,";",","),"&amp;","И"))</f>
        <v/>
      </c>
      <c r="D262" s="159" t="str">
        <f>IF('[1]таблица за описание на фактури'!E265="","",'[1]таблица за описание на фактури'!E265)</f>
        <v/>
      </c>
      <c r="E262" s="161" t="str">
        <f>IF('[1]таблица за описание на фактури'!F265="","",'[1]таблица за описание на фактури'!F265)</f>
        <v/>
      </c>
      <c r="F262" s="160" t="str">
        <f>IF('[1]таблица за описание на фактури'!G265="","",SUBSTITUTE('[1]таблица за описание на фактури'!L265,",","."))</f>
        <v/>
      </c>
    </row>
    <row r="263" spans="1:6" x14ac:dyDescent="0.2">
      <c r="A263" s="159" t="str">
        <f>'[1]таблица за описание на фактури'!K266</f>
        <v/>
      </c>
      <c r="B263" s="159" t="str">
        <f>'[1]таблица за описание на фактури'!J266</f>
        <v/>
      </c>
      <c r="C263" s="160" t="str">
        <f>IF('[1]таблица за описание на фактури'!D266="","",SUBSTITUTE(SUBSTITUTE('[1]таблица за описание на фактури'!D266,";",","),"&amp;","И"))</f>
        <v/>
      </c>
      <c r="D263" s="159" t="str">
        <f>IF('[1]таблица за описание на фактури'!E266="","",'[1]таблица за описание на фактури'!E266)</f>
        <v/>
      </c>
      <c r="E263" s="161" t="str">
        <f>IF('[1]таблица за описание на фактури'!F266="","",'[1]таблица за описание на фактури'!F266)</f>
        <v/>
      </c>
      <c r="F263" s="160" t="str">
        <f>IF('[1]таблица за описание на фактури'!G266="","",SUBSTITUTE('[1]таблица за описание на фактури'!L266,",","."))</f>
        <v/>
      </c>
    </row>
    <row r="264" spans="1:6" x14ac:dyDescent="0.2">
      <c r="A264" s="159" t="str">
        <f>'[1]таблица за описание на фактури'!K267</f>
        <v/>
      </c>
      <c r="B264" s="159" t="str">
        <f>'[1]таблица за описание на фактури'!J267</f>
        <v/>
      </c>
      <c r="C264" s="160" t="str">
        <f>IF('[1]таблица за описание на фактури'!D267="","",SUBSTITUTE(SUBSTITUTE('[1]таблица за описание на фактури'!D267,";",","),"&amp;","И"))</f>
        <v/>
      </c>
      <c r="D264" s="159" t="str">
        <f>IF('[1]таблица за описание на фактури'!E267="","",'[1]таблица за описание на фактури'!E267)</f>
        <v/>
      </c>
      <c r="E264" s="161" t="str">
        <f>IF('[1]таблица за описание на фактури'!F267="","",'[1]таблица за описание на фактури'!F267)</f>
        <v/>
      </c>
      <c r="F264" s="160" t="str">
        <f>IF('[1]таблица за описание на фактури'!G267="","",SUBSTITUTE('[1]таблица за описание на фактури'!L267,",","."))</f>
        <v/>
      </c>
    </row>
    <row r="265" spans="1:6" x14ac:dyDescent="0.2">
      <c r="A265" s="159" t="str">
        <f>'[1]таблица за описание на фактури'!K268</f>
        <v/>
      </c>
      <c r="B265" s="159" t="str">
        <f>'[1]таблица за описание на фактури'!J268</f>
        <v/>
      </c>
      <c r="C265" s="160" t="str">
        <f>IF('[1]таблица за описание на фактури'!D268="","",SUBSTITUTE(SUBSTITUTE('[1]таблица за описание на фактури'!D268,";",","),"&amp;","И"))</f>
        <v/>
      </c>
      <c r="D265" s="159" t="str">
        <f>IF('[1]таблица за описание на фактури'!E268="","",'[1]таблица за описание на фактури'!E268)</f>
        <v/>
      </c>
      <c r="E265" s="161" t="str">
        <f>IF('[1]таблица за описание на фактури'!F268="","",'[1]таблица за описание на фактури'!F268)</f>
        <v/>
      </c>
      <c r="F265" s="160" t="str">
        <f>IF('[1]таблица за описание на фактури'!G268="","",SUBSTITUTE('[1]таблица за описание на фактури'!L268,",","."))</f>
        <v/>
      </c>
    </row>
    <row r="266" spans="1:6" x14ac:dyDescent="0.2">
      <c r="A266" s="159" t="str">
        <f>'[1]таблица за описание на фактури'!K269</f>
        <v/>
      </c>
      <c r="B266" s="159" t="str">
        <f>'[1]таблица за описание на фактури'!J269</f>
        <v/>
      </c>
      <c r="C266" s="160" t="str">
        <f>IF('[1]таблица за описание на фактури'!D269="","",SUBSTITUTE(SUBSTITUTE('[1]таблица за описание на фактури'!D269,";",","),"&amp;","И"))</f>
        <v/>
      </c>
      <c r="D266" s="159" t="str">
        <f>IF('[1]таблица за описание на фактури'!E269="","",'[1]таблица за описание на фактури'!E269)</f>
        <v/>
      </c>
      <c r="E266" s="161" t="str">
        <f>IF('[1]таблица за описание на фактури'!F269="","",'[1]таблица за описание на фактури'!F269)</f>
        <v/>
      </c>
      <c r="F266" s="160" t="str">
        <f>IF('[1]таблица за описание на фактури'!G269="","",SUBSTITUTE('[1]таблица за описание на фактури'!L269,",","."))</f>
        <v/>
      </c>
    </row>
    <row r="267" spans="1:6" x14ac:dyDescent="0.2">
      <c r="A267" s="159" t="str">
        <f>'[1]таблица за описание на фактури'!K270</f>
        <v/>
      </c>
      <c r="B267" s="159" t="str">
        <f>'[1]таблица за описание на фактури'!J270</f>
        <v/>
      </c>
      <c r="C267" s="160" t="str">
        <f>IF('[1]таблица за описание на фактури'!D270="","",SUBSTITUTE(SUBSTITUTE('[1]таблица за описание на фактури'!D270,";",","),"&amp;","И"))</f>
        <v/>
      </c>
      <c r="D267" s="159" t="str">
        <f>IF('[1]таблица за описание на фактури'!E270="","",'[1]таблица за описание на фактури'!E270)</f>
        <v/>
      </c>
      <c r="E267" s="161" t="str">
        <f>IF('[1]таблица за описание на фактури'!F270="","",'[1]таблица за описание на фактури'!F270)</f>
        <v/>
      </c>
      <c r="F267" s="160" t="str">
        <f>IF('[1]таблица за описание на фактури'!G270="","",SUBSTITUTE('[1]таблица за описание на фактури'!L270,",","."))</f>
        <v/>
      </c>
    </row>
    <row r="268" spans="1:6" x14ac:dyDescent="0.2">
      <c r="A268" s="159" t="str">
        <f>'[1]таблица за описание на фактури'!K271</f>
        <v/>
      </c>
      <c r="B268" s="159" t="str">
        <f>'[1]таблица за описание на фактури'!J271</f>
        <v/>
      </c>
      <c r="C268" s="160" t="str">
        <f>IF('[1]таблица за описание на фактури'!D271="","",SUBSTITUTE(SUBSTITUTE('[1]таблица за описание на фактури'!D271,";",","),"&amp;","И"))</f>
        <v/>
      </c>
      <c r="D268" s="159" t="str">
        <f>IF('[1]таблица за описание на фактури'!E271="","",'[1]таблица за описание на фактури'!E271)</f>
        <v/>
      </c>
      <c r="E268" s="161" t="str">
        <f>IF('[1]таблица за описание на фактури'!F271="","",'[1]таблица за описание на фактури'!F271)</f>
        <v/>
      </c>
      <c r="F268" s="160" t="str">
        <f>IF('[1]таблица за описание на фактури'!G271="","",SUBSTITUTE('[1]таблица за описание на фактури'!L271,",","."))</f>
        <v/>
      </c>
    </row>
    <row r="269" spans="1:6" x14ac:dyDescent="0.2">
      <c r="A269" s="159" t="str">
        <f>'[1]таблица за описание на фактури'!K272</f>
        <v/>
      </c>
      <c r="B269" s="159" t="str">
        <f>'[1]таблица за описание на фактури'!J272</f>
        <v/>
      </c>
      <c r="C269" s="160" t="str">
        <f>IF('[1]таблица за описание на фактури'!D272="","",SUBSTITUTE(SUBSTITUTE('[1]таблица за описание на фактури'!D272,";",","),"&amp;","И"))</f>
        <v/>
      </c>
      <c r="D269" s="159" t="str">
        <f>IF('[1]таблица за описание на фактури'!E272="","",'[1]таблица за описание на фактури'!E272)</f>
        <v/>
      </c>
      <c r="E269" s="161" t="str">
        <f>IF('[1]таблица за описание на фактури'!F272="","",'[1]таблица за описание на фактури'!F272)</f>
        <v/>
      </c>
      <c r="F269" s="160" t="str">
        <f>IF('[1]таблица за описание на фактури'!G272="","",SUBSTITUTE('[1]таблица за описание на фактури'!L272,",","."))</f>
        <v/>
      </c>
    </row>
    <row r="270" spans="1:6" x14ac:dyDescent="0.2">
      <c r="A270" s="159" t="str">
        <f>'[1]таблица за описание на фактури'!K273</f>
        <v/>
      </c>
      <c r="B270" s="159" t="str">
        <f>'[1]таблица за описание на фактури'!J273</f>
        <v/>
      </c>
      <c r="C270" s="160" t="str">
        <f>IF('[1]таблица за описание на фактури'!D273="","",SUBSTITUTE(SUBSTITUTE('[1]таблица за описание на фактури'!D273,";",","),"&amp;","И"))</f>
        <v/>
      </c>
      <c r="D270" s="159" t="str">
        <f>IF('[1]таблица за описание на фактури'!E273="","",'[1]таблица за описание на фактури'!E273)</f>
        <v/>
      </c>
      <c r="E270" s="161" t="str">
        <f>IF('[1]таблица за описание на фактури'!F273="","",'[1]таблица за описание на фактури'!F273)</f>
        <v/>
      </c>
      <c r="F270" s="160" t="str">
        <f>IF('[1]таблица за описание на фактури'!G273="","",SUBSTITUTE('[1]таблица за описание на фактури'!L273,",","."))</f>
        <v/>
      </c>
    </row>
    <row r="271" spans="1:6" x14ac:dyDescent="0.2">
      <c r="A271" s="159" t="str">
        <f>'[1]таблица за описание на фактури'!K274</f>
        <v/>
      </c>
      <c r="B271" s="159" t="str">
        <f>'[1]таблица за описание на фактури'!J274</f>
        <v/>
      </c>
      <c r="C271" s="160" t="str">
        <f>IF('[1]таблица за описание на фактури'!D274="","",SUBSTITUTE(SUBSTITUTE('[1]таблица за описание на фактури'!D274,";",","),"&amp;","И"))</f>
        <v/>
      </c>
      <c r="D271" s="159" t="str">
        <f>IF('[1]таблица за описание на фактури'!E274="","",'[1]таблица за описание на фактури'!E274)</f>
        <v/>
      </c>
      <c r="E271" s="161" t="str">
        <f>IF('[1]таблица за описание на фактури'!F274="","",'[1]таблица за описание на фактури'!F274)</f>
        <v/>
      </c>
      <c r="F271" s="160" t="str">
        <f>IF('[1]таблица за описание на фактури'!G274="","",SUBSTITUTE('[1]таблица за описание на фактури'!L274,",","."))</f>
        <v/>
      </c>
    </row>
    <row r="272" spans="1:6" x14ac:dyDescent="0.2">
      <c r="A272" s="159" t="str">
        <f>'[1]таблица за описание на фактури'!K275</f>
        <v/>
      </c>
      <c r="B272" s="159" t="str">
        <f>'[1]таблица за описание на фактури'!J275</f>
        <v/>
      </c>
      <c r="C272" s="160" t="str">
        <f>IF('[1]таблица за описание на фактури'!D275="","",SUBSTITUTE(SUBSTITUTE('[1]таблица за описание на фактури'!D275,";",","),"&amp;","И"))</f>
        <v/>
      </c>
      <c r="D272" s="159" t="str">
        <f>IF('[1]таблица за описание на фактури'!E275="","",'[1]таблица за описание на фактури'!E275)</f>
        <v/>
      </c>
      <c r="E272" s="161" t="str">
        <f>IF('[1]таблица за описание на фактури'!F275="","",'[1]таблица за описание на фактури'!F275)</f>
        <v/>
      </c>
      <c r="F272" s="160" t="str">
        <f>IF('[1]таблица за описание на фактури'!G275="","",SUBSTITUTE('[1]таблица за описание на фактури'!L275,",","."))</f>
        <v/>
      </c>
    </row>
    <row r="273" spans="1:6" x14ac:dyDescent="0.2">
      <c r="A273" s="159" t="str">
        <f>'[1]таблица за описание на фактури'!K276</f>
        <v/>
      </c>
      <c r="B273" s="159" t="str">
        <f>'[1]таблица за описание на фактури'!J276</f>
        <v/>
      </c>
      <c r="C273" s="160" t="str">
        <f>IF('[1]таблица за описание на фактури'!D276="","",SUBSTITUTE(SUBSTITUTE('[1]таблица за описание на фактури'!D276,";",","),"&amp;","И"))</f>
        <v/>
      </c>
      <c r="D273" s="159" t="str">
        <f>IF('[1]таблица за описание на фактури'!E276="","",'[1]таблица за описание на фактури'!E276)</f>
        <v/>
      </c>
      <c r="E273" s="161" t="str">
        <f>IF('[1]таблица за описание на фактури'!F276="","",'[1]таблица за описание на фактури'!F276)</f>
        <v/>
      </c>
      <c r="F273" s="160" t="str">
        <f>IF('[1]таблица за описание на фактури'!G276="","",SUBSTITUTE('[1]таблица за описание на фактури'!L276,",","."))</f>
        <v/>
      </c>
    </row>
    <row r="274" spans="1:6" x14ac:dyDescent="0.2">
      <c r="A274" s="159" t="str">
        <f>'[1]таблица за описание на фактури'!K277</f>
        <v/>
      </c>
      <c r="B274" s="159" t="str">
        <f>'[1]таблица за описание на фактури'!J277</f>
        <v/>
      </c>
      <c r="C274" s="160" t="str">
        <f>IF('[1]таблица за описание на фактури'!D277="","",SUBSTITUTE(SUBSTITUTE('[1]таблица за описание на фактури'!D277,";",","),"&amp;","И"))</f>
        <v/>
      </c>
      <c r="D274" s="159" t="str">
        <f>IF('[1]таблица за описание на фактури'!E277="","",'[1]таблица за описание на фактури'!E277)</f>
        <v/>
      </c>
      <c r="E274" s="161" t="str">
        <f>IF('[1]таблица за описание на фактури'!F277="","",'[1]таблица за описание на фактури'!F277)</f>
        <v/>
      </c>
      <c r="F274" s="160" t="str">
        <f>IF('[1]таблица за описание на фактури'!G277="","",SUBSTITUTE('[1]таблица за описание на фактури'!L277,",","."))</f>
        <v/>
      </c>
    </row>
    <row r="275" spans="1:6" x14ac:dyDescent="0.2">
      <c r="A275" s="159" t="str">
        <f>'[1]таблица за описание на фактури'!K278</f>
        <v/>
      </c>
      <c r="B275" s="159" t="str">
        <f>'[1]таблица за описание на фактури'!J278</f>
        <v/>
      </c>
      <c r="C275" s="160" t="str">
        <f>IF('[1]таблица за описание на фактури'!D278="","",SUBSTITUTE(SUBSTITUTE('[1]таблица за описание на фактури'!D278,";",","),"&amp;","И"))</f>
        <v/>
      </c>
      <c r="D275" s="159" t="str">
        <f>IF('[1]таблица за описание на фактури'!E278="","",'[1]таблица за описание на фактури'!E278)</f>
        <v/>
      </c>
      <c r="E275" s="161" t="str">
        <f>IF('[1]таблица за описание на фактури'!F278="","",'[1]таблица за описание на фактури'!F278)</f>
        <v/>
      </c>
      <c r="F275" s="160" t="str">
        <f>IF('[1]таблица за описание на фактури'!G278="","",SUBSTITUTE('[1]таблица за описание на фактури'!L278,",","."))</f>
        <v/>
      </c>
    </row>
    <row r="276" spans="1:6" x14ac:dyDescent="0.2">
      <c r="A276" s="159" t="str">
        <f>'[1]таблица за описание на фактури'!K279</f>
        <v/>
      </c>
      <c r="B276" s="159" t="str">
        <f>'[1]таблица за описание на фактури'!J279</f>
        <v/>
      </c>
      <c r="C276" s="160" t="str">
        <f>IF('[1]таблица за описание на фактури'!D279="","",SUBSTITUTE(SUBSTITUTE('[1]таблица за описание на фактури'!D279,";",","),"&amp;","И"))</f>
        <v/>
      </c>
      <c r="D276" s="159" t="str">
        <f>IF('[1]таблица за описание на фактури'!E279="","",'[1]таблица за описание на фактури'!E279)</f>
        <v/>
      </c>
      <c r="E276" s="161" t="str">
        <f>IF('[1]таблица за описание на фактури'!F279="","",'[1]таблица за описание на фактури'!F279)</f>
        <v/>
      </c>
      <c r="F276" s="160" t="str">
        <f>IF('[1]таблица за описание на фактури'!G279="","",SUBSTITUTE('[1]таблица за описание на фактури'!L279,",","."))</f>
        <v/>
      </c>
    </row>
    <row r="277" spans="1:6" x14ac:dyDescent="0.2">
      <c r="A277" s="159" t="str">
        <f>'[1]таблица за описание на фактури'!K280</f>
        <v/>
      </c>
      <c r="B277" s="159" t="str">
        <f>'[1]таблица за описание на фактури'!J280</f>
        <v/>
      </c>
      <c r="C277" s="160" t="str">
        <f>IF('[1]таблица за описание на фактури'!D280="","",SUBSTITUTE(SUBSTITUTE('[1]таблица за описание на фактури'!D280,";",","),"&amp;","И"))</f>
        <v/>
      </c>
      <c r="D277" s="159" t="str">
        <f>IF('[1]таблица за описание на фактури'!E280="","",'[1]таблица за описание на фактури'!E280)</f>
        <v/>
      </c>
      <c r="E277" s="161" t="str">
        <f>IF('[1]таблица за описание на фактури'!F280="","",'[1]таблица за описание на фактури'!F280)</f>
        <v/>
      </c>
      <c r="F277" s="160" t="str">
        <f>IF('[1]таблица за описание на фактури'!G280="","",SUBSTITUTE('[1]таблица за описание на фактури'!L280,",","."))</f>
        <v/>
      </c>
    </row>
    <row r="278" spans="1:6" x14ac:dyDescent="0.2">
      <c r="A278" s="159" t="str">
        <f>'[1]таблица за описание на фактури'!K281</f>
        <v/>
      </c>
      <c r="B278" s="159" t="str">
        <f>'[1]таблица за описание на фактури'!J281</f>
        <v/>
      </c>
      <c r="C278" s="160" t="str">
        <f>IF('[1]таблица за описание на фактури'!D281="","",SUBSTITUTE(SUBSTITUTE('[1]таблица за описание на фактури'!D281,";",","),"&amp;","И"))</f>
        <v/>
      </c>
      <c r="D278" s="159" t="str">
        <f>IF('[1]таблица за описание на фактури'!E281="","",'[1]таблица за описание на фактури'!E281)</f>
        <v/>
      </c>
      <c r="E278" s="161" t="str">
        <f>IF('[1]таблица за описание на фактури'!F281="","",'[1]таблица за описание на фактури'!F281)</f>
        <v/>
      </c>
      <c r="F278" s="160" t="str">
        <f>IF('[1]таблица за описание на фактури'!G281="","",SUBSTITUTE('[1]таблица за описание на фактури'!L281,",","."))</f>
        <v/>
      </c>
    </row>
    <row r="279" spans="1:6" x14ac:dyDescent="0.2">
      <c r="A279" s="159" t="str">
        <f>'[1]таблица за описание на фактури'!K282</f>
        <v/>
      </c>
      <c r="B279" s="159" t="str">
        <f>'[1]таблица за описание на фактури'!J282</f>
        <v/>
      </c>
      <c r="C279" s="160" t="str">
        <f>IF('[1]таблица за описание на фактури'!D282="","",SUBSTITUTE(SUBSTITUTE('[1]таблица за описание на фактури'!D282,";",","),"&amp;","И"))</f>
        <v/>
      </c>
      <c r="D279" s="159" t="str">
        <f>IF('[1]таблица за описание на фактури'!E282="","",'[1]таблица за описание на фактури'!E282)</f>
        <v/>
      </c>
      <c r="E279" s="161" t="str">
        <f>IF('[1]таблица за описание на фактури'!F282="","",'[1]таблица за описание на фактури'!F282)</f>
        <v/>
      </c>
      <c r="F279" s="160" t="str">
        <f>IF('[1]таблица за описание на фактури'!G282="","",SUBSTITUTE('[1]таблица за описание на фактури'!L282,",","."))</f>
        <v/>
      </c>
    </row>
    <row r="280" spans="1:6" x14ac:dyDescent="0.2">
      <c r="A280" s="159" t="str">
        <f>'[1]таблица за описание на фактури'!K283</f>
        <v/>
      </c>
      <c r="B280" s="159" t="str">
        <f>'[1]таблица за описание на фактури'!J283</f>
        <v/>
      </c>
      <c r="C280" s="160" t="str">
        <f>IF('[1]таблица за описание на фактури'!D283="","",SUBSTITUTE(SUBSTITUTE('[1]таблица за описание на фактури'!D283,";",","),"&amp;","И"))</f>
        <v/>
      </c>
      <c r="D280" s="159" t="str">
        <f>IF('[1]таблица за описание на фактури'!E283="","",'[1]таблица за описание на фактури'!E283)</f>
        <v/>
      </c>
      <c r="E280" s="161" t="str">
        <f>IF('[1]таблица за описание на фактури'!F283="","",'[1]таблица за описание на фактури'!F283)</f>
        <v/>
      </c>
      <c r="F280" s="160" t="str">
        <f>IF('[1]таблица за описание на фактури'!G283="","",SUBSTITUTE('[1]таблица за описание на фактури'!L283,",","."))</f>
        <v/>
      </c>
    </row>
    <row r="281" spans="1:6" x14ac:dyDescent="0.2">
      <c r="A281" s="159" t="str">
        <f>'[1]таблица за описание на фактури'!K284</f>
        <v/>
      </c>
      <c r="B281" s="159" t="str">
        <f>'[1]таблица за описание на фактури'!J284</f>
        <v/>
      </c>
      <c r="C281" s="160" t="str">
        <f>IF('[1]таблица за описание на фактури'!D284="","",SUBSTITUTE(SUBSTITUTE('[1]таблица за описание на фактури'!D284,";",","),"&amp;","И"))</f>
        <v/>
      </c>
      <c r="D281" s="159" t="str">
        <f>IF('[1]таблица за описание на фактури'!E284="","",'[1]таблица за описание на фактури'!E284)</f>
        <v/>
      </c>
      <c r="E281" s="161" t="str">
        <f>IF('[1]таблица за описание на фактури'!F284="","",'[1]таблица за описание на фактури'!F284)</f>
        <v/>
      </c>
      <c r="F281" s="160" t="str">
        <f>IF('[1]таблица за описание на фактури'!G284="","",SUBSTITUTE('[1]таблица за описание на фактури'!L284,",","."))</f>
        <v/>
      </c>
    </row>
    <row r="282" spans="1:6" x14ac:dyDescent="0.2">
      <c r="A282" s="159" t="str">
        <f>'[1]таблица за описание на фактури'!K285</f>
        <v/>
      </c>
      <c r="B282" s="159" t="str">
        <f>'[1]таблица за описание на фактури'!J285</f>
        <v/>
      </c>
      <c r="C282" s="160" t="str">
        <f>IF('[1]таблица за описание на фактури'!D285="","",SUBSTITUTE(SUBSTITUTE('[1]таблица за описание на фактури'!D285,";",","),"&amp;","И"))</f>
        <v/>
      </c>
      <c r="D282" s="159" t="str">
        <f>IF('[1]таблица за описание на фактури'!E285="","",'[1]таблица за описание на фактури'!E285)</f>
        <v/>
      </c>
      <c r="E282" s="161" t="str">
        <f>IF('[1]таблица за описание на фактури'!F285="","",'[1]таблица за описание на фактури'!F285)</f>
        <v/>
      </c>
      <c r="F282" s="160" t="str">
        <f>IF('[1]таблица за описание на фактури'!G285="","",SUBSTITUTE('[1]таблица за описание на фактури'!L285,",","."))</f>
        <v/>
      </c>
    </row>
    <row r="283" spans="1:6" x14ac:dyDescent="0.2">
      <c r="A283" s="159" t="str">
        <f>'[1]таблица за описание на фактури'!K286</f>
        <v/>
      </c>
      <c r="B283" s="159" t="str">
        <f>'[1]таблица за описание на фактури'!J286</f>
        <v/>
      </c>
      <c r="C283" s="160" t="str">
        <f>IF('[1]таблица за описание на фактури'!D286="","",SUBSTITUTE(SUBSTITUTE('[1]таблица за описание на фактури'!D286,";",","),"&amp;","И"))</f>
        <v/>
      </c>
      <c r="D283" s="159" t="str">
        <f>IF('[1]таблица за описание на фактури'!E286="","",'[1]таблица за описание на фактури'!E286)</f>
        <v/>
      </c>
      <c r="E283" s="161" t="str">
        <f>IF('[1]таблица за описание на фактури'!F286="","",'[1]таблица за описание на фактури'!F286)</f>
        <v/>
      </c>
      <c r="F283" s="160" t="str">
        <f>IF('[1]таблица за описание на фактури'!G286="","",SUBSTITUTE('[1]таблица за описание на фактури'!L286,",","."))</f>
        <v/>
      </c>
    </row>
    <row r="284" spans="1:6" x14ac:dyDescent="0.2">
      <c r="A284" s="159" t="str">
        <f>'[1]таблица за описание на фактури'!K287</f>
        <v/>
      </c>
      <c r="B284" s="159" t="str">
        <f>'[1]таблица за описание на фактури'!J287</f>
        <v/>
      </c>
      <c r="C284" s="160" t="str">
        <f>IF('[1]таблица за описание на фактури'!D287="","",SUBSTITUTE(SUBSTITUTE('[1]таблица за описание на фактури'!D287,";",","),"&amp;","И"))</f>
        <v/>
      </c>
      <c r="D284" s="159" t="str">
        <f>IF('[1]таблица за описание на фактури'!E287="","",'[1]таблица за описание на фактури'!E287)</f>
        <v/>
      </c>
      <c r="E284" s="161" t="str">
        <f>IF('[1]таблица за описание на фактури'!F287="","",'[1]таблица за описание на фактури'!F287)</f>
        <v/>
      </c>
      <c r="F284" s="160" t="str">
        <f>IF('[1]таблица за описание на фактури'!G287="","",SUBSTITUTE('[1]таблица за описание на фактури'!L287,",","."))</f>
        <v/>
      </c>
    </row>
    <row r="285" spans="1:6" x14ac:dyDescent="0.2">
      <c r="A285" s="159" t="str">
        <f>'[1]таблица за описание на фактури'!K288</f>
        <v/>
      </c>
      <c r="B285" s="159" t="str">
        <f>'[1]таблица за описание на фактури'!J288</f>
        <v/>
      </c>
      <c r="C285" s="160" t="str">
        <f>IF('[1]таблица за описание на фактури'!D288="","",SUBSTITUTE(SUBSTITUTE('[1]таблица за описание на фактури'!D288,";",","),"&amp;","И"))</f>
        <v/>
      </c>
      <c r="D285" s="159" t="str">
        <f>IF('[1]таблица за описание на фактури'!E288="","",'[1]таблица за описание на фактури'!E288)</f>
        <v/>
      </c>
      <c r="E285" s="161" t="str">
        <f>IF('[1]таблица за описание на фактури'!F288="","",'[1]таблица за описание на фактури'!F288)</f>
        <v/>
      </c>
      <c r="F285" s="160" t="str">
        <f>IF('[1]таблица за описание на фактури'!G288="","",SUBSTITUTE('[1]таблица за описание на фактури'!L288,",","."))</f>
        <v/>
      </c>
    </row>
    <row r="286" spans="1:6" x14ac:dyDescent="0.2">
      <c r="A286" s="159" t="str">
        <f>'[1]таблица за описание на фактури'!K289</f>
        <v/>
      </c>
      <c r="B286" s="159" t="str">
        <f>'[1]таблица за описание на фактури'!J289</f>
        <v/>
      </c>
      <c r="C286" s="160" t="str">
        <f>IF('[1]таблица за описание на фактури'!D289="","",SUBSTITUTE(SUBSTITUTE('[1]таблица за описание на фактури'!D289,";",","),"&amp;","И"))</f>
        <v/>
      </c>
      <c r="D286" s="159" t="str">
        <f>IF('[1]таблица за описание на фактури'!E289="","",'[1]таблица за описание на фактури'!E289)</f>
        <v/>
      </c>
      <c r="E286" s="161" t="str">
        <f>IF('[1]таблица за описание на фактури'!F289="","",'[1]таблица за описание на фактури'!F289)</f>
        <v/>
      </c>
      <c r="F286" s="160" t="str">
        <f>IF('[1]таблица за описание на фактури'!G289="","",SUBSTITUTE('[1]таблица за описание на фактури'!L289,",","."))</f>
        <v/>
      </c>
    </row>
    <row r="287" spans="1:6" x14ac:dyDescent="0.2">
      <c r="A287" s="159" t="str">
        <f>'[1]таблица за описание на фактури'!K290</f>
        <v/>
      </c>
      <c r="B287" s="159" t="str">
        <f>'[1]таблица за описание на фактури'!J290</f>
        <v/>
      </c>
      <c r="C287" s="160" t="str">
        <f>IF('[1]таблица за описание на фактури'!D290="","",SUBSTITUTE(SUBSTITUTE('[1]таблица за описание на фактури'!D290,";",","),"&amp;","И"))</f>
        <v/>
      </c>
      <c r="D287" s="159" t="str">
        <f>IF('[1]таблица за описание на фактури'!E290="","",'[1]таблица за описание на фактури'!E290)</f>
        <v/>
      </c>
      <c r="E287" s="161" t="str">
        <f>IF('[1]таблица за описание на фактури'!F290="","",'[1]таблица за описание на фактури'!F290)</f>
        <v/>
      </c>
      <c r="F287" s="160" t="str">
        <f>IF('[1]таблица за описание на фактури'!G290="","",SUBSTITUTE('[1]таблица за описание на фактури'!L290,",","."))</f>
        <v/>
      </c>
    </row>
    <row r="288" spans="1:6" x14ac:dyDescent="0.2">
      <c r="A288" s="159" t="str">
        <f>'[1]таблица за описание на фактури'!K291</f>
        <v/>
      </c>
      <c r="B288" s="159" t="str">
        <f>'[1]таблица за описание на фактури'!J291</f>
        <v/>
      </c>
      <c r="C288" s="160" t="str">
        <f>IF('[1]таблица за описание на фактури'!D291="","",SUBSTITUTE(SUBSTITUTE('[1]таблица за описание на фактури'!D291,";",","),"&amp;","И"))</f>
        <v/>
      </c>
      <c r="D288" s="159" t="str">
        <f>IF('[1]таблица за описание на фактури'!E291="","",'[1]таблица за описание на фактури'!E291)</f>
        <v/>
      </c>
      <c r="E288" s="161" t="str">
        <f>IF('[1]таблица за описание на фактури'!F291="","",'[1]таблица за описание на фактури'!F291)</f>
        <v/>
      </c>
      <c r="F288" s="160" t="str">
        <f>IF('[1]таблица за описание на фактури'!G291="","",SUBSTITUTE('[1]таблица за описание на фактури'!L291,",","."))</f>
        <v/>
      </c>
    </row>
    <row r="289" spans="1:6" x14ac:dyDescent="0.2">
      <c r="A289" s="159" t="str">
        <f>'[1]таблица за описание на фактури'!K292</f>
        <v/>
      </c>
      <c r="B289" s="159" t="str">
        <f>'[1]таблица за описание на фактури'!J292</f>
        <v/>
      </c>
      <c r="C289" s="160" t="str">
        <f>IF('[1]таблица за описание на фактури'!D292="","",SUBSTITUTE(SUBSTITUTE('[1]таблица за описание на фактури'!D292,";",","),"&amp;","И"))</f>
        <v/>
      </c>
      <c r="D289" s="159" t="str">
        <f>IF('[1]таблица за описание на фактури'!E292="","",'[1]таблица за описание на фактури'!E292)</f>
        <v/>
      </c>
      <c r="E289" s="161" t="str">
        <f>IF('[1]таблица за описание на фактури'!F292="","",'[1]таблица за описание на фактури'!F292)</f>
        <v/>
      </c>
      <c r="F289" s="160" t="str">
        <f>IF('[1]таблица за описание на фактури'!G292="","",SUBSTITUTE('[1]таблица за описание на фактури'!L292,",","."))</f>
        <v/>
      </c>
    </row>
    <row r="290" spans="1:6" x14ac:dyDescent="0.2">
      <c r="A290" s="159" t="str">
        <f>'[1]таблица за описание на фактури'!K293</f>
        <v/>
      </c>
      <c r="B290" s="159" t="str">
        <f>'[1]таблица за описание на фактури'!J293</f>
        <v/>
      </c>
      <c r="C290" s="160" t="str">
        <f>IF('[1]таблица за описание на фактури'!D293="","",SUBSTITUTE(SUBSTITUTE('[1]таблица за описание на фактури'!D293,";",","),"&amp;","И"))</f>
        <v/>
      </c>
      <c r="D290" s="159" t="str">
        <f>IF('[1]таблица за описание на фактури'!E293="","",'[1]таблица за описание на фактури'!E293)</f>
        <v/>
      </c>
      <c r="E290" s="161" t="str">
        <f>IF('[1]таблица за описание на фактури'!F293="","",'[1]таблица за описание на фактури'!F293)</f>
        <v/>
      </c>
      <c r="F290" s="160" t="str">
        <f>IF('[1]таблица за описание на фактури'!G293="","",SUBSTITUTE('[1]таблица за описание на фактури'!L293,",","."))</f>
        <v/>
      </c>
    </row>
    <row r="291" spans="1:6" x14ac:dyDescent="0.2">
      <c r="A291" s="159" t="str">
        <f>'[1]таблица за описание на фактури'!K294</f>
        <v/>
      </c>
      <c r="B291" s="159" t="str">
        <f>'[1]таблица за описание на фактури'!J294</f>
        <v/>
      </c>
      <c r="C291" s="160" t="str">
        <f>IF('[1]таблица за описание на фактури'!D294="","",SUBSTITUTE(SUBSTITUTE('[1]таблица за описание на фактури'!D294,";",","),"&amp;","И"))</f>
        <v/>
      </c>
      <c r="D291" s="159" t="str">
        <f>IF('[1]таблица за описание на фактури'!E294="","",'[1]таблица за описание на фактури'!E294)</f>
        <v/>
      </c>
      <c r="E291" s="161" t="str">
        <f>IF('[1]таблица за описание на фактури'!F294="","",'[1]таблица за описание на фактури'!F294)</f>
        <v/>
      </c>
      <c r="F291" s="160" t="str">
        <f>IF('[1]таблица за описание на фактури'!G294="","",SUBSTITUTE('[1]таблица за описание на фактури'!L294,",","."))</f>
        <v/>
      </c>
    </row>
    <row r="292" spans="1:6" x14ac:dyDescent="0.2">
      <c r="A292" s="159" t="str">
        <f>'[1]таблица за описание на фактури'!K295</f>
        <v/>
      </c>
      <c r="B292" s="159" t="str">
        <f>'[1]таблица за описание на фактури'!J295</f>
        <v/>
      </c>
      <c r="C292" s="160" t="str">
        <f>IF('[1]таблица за описание на фактури'!D295="","",SUBSTITUTE(SUBSTITUTE('[1]таблица за описание на фактури'!D295,";",","),"&amp;","И"))</f>
        <v/>
      </c>
      <c r="D292" s="159" t="str">
        <f>IF('[1]таблица за описание на фактури'!E295="","",'[1]таблица за описание на фактури'!E295)</f>
        <v/>
      </c>
      <c r="E292" s="161" t="str">
        <f>IF('[1]таблица за описание на фактури'!F295="","",'[1]таблица за описание на фактури'!F295)</f>
        <v/>
      </c>
      <c r="F292" s="160" t="str">
        <f>IF('[1]таблица за описание на фактури'!G295="","",SUBSTITUTE('[1]таблица за описание на фактури'!L295,",","."))</f>
        <v/>
      </c>
    </row>
    <row r="293" spans="1:6" x14ac:dyDescent="0.2">
      <c r="A293" s="159" t="str">
        <f>'[1]таблица за описание на фактури'!K296</f>
        <v/>
      </c>
      <c r="B293" s="159" t="str">
        <f>'[1]таблица за описание на фактури'!J296</f>
        <v/>
      </c>
      <c r="C293" s="160" t="str">
        <f>IF('[1]таблица за описание на фактури'!D296="","",SUBSTITUTE(SUBSTITUTE('[1]таблица за описание на фактури'!D296,";",","),"&amp;","И"))</f>
        <v/>
      </c>
      <c r="D293" s="159" t="str">
        <f>IF('[1]таблица за описание на фактури'!E296="","",'[1]таблица за описание на фактури'!E296)</f>
        <v/>
      </c>
      <c r="E293" s="161" t="str">
        <f>IF('[1]таблица за описание на фактури'!F296="","",'[1]таблица за описание на фактури'!F296)</f>
        <v/>
      </c>
      <c r="F293" s="160" t="str">
        <f>IF('[1]таблица за описание на фактури'!G296="","",SUBSTITUTE('[1]таблица за описание на фактури'!L296,",","."))</f>
        <v/>
      </c>
    </row>
    <row r="294" spans="1:6" x14ac:dyDescent="0.2">
      <c r="A294" s="159" t="str">
        <f>'[1]таблица за описание на фактури'!K297</f>
        <v/>
      </c>
      <c r="B294" s="159" t="str">
        <f>'[1]таблица за описание на фактури'!J297</f>
        <v/>
      </c>
      <c r="C294" s="160" t="str">
        <f>IF('[1]таблица за описание на фактури'!D297="","",SUBSTITUTE(SUBSTITUTE('[1]таблица за описание на фактури'!D297,";",","),"&amp;","И"))</f>
        <v/>
      </c>
      <c r="D294" s="159" t="str">
        <f>IF('[1]таблица за описание на фактури'!E297="","",'[1]таблица за описание на фактури'!E297)</f>
        <v/>
      </c>
      <c r="E294" s="161" t="str">
        <f>IF('[1]таблица за описание на фактури'!F297="","",'[1]таблица за описание на фактури'!F297)</f>
        <v/>
      </c>
      <c r="F294" s="160" t="str">
        <f>IF('[1]таблица за описание на фактури'!G297="","",SUBSTITUTE('[1]таблица за описание на фактури'!L297,",","."))</f>
        <v/>
      </c>
    </row>
    <row r="295" spans="1:6" x14ac:dyDescent="0.2">
      <c r="A295" s="159" t="str">
        <f>'[1]таблица за описание на фактури'!K298</f>
        <v/>
      </c>
      <c r="B295" s="159" t="str">
        <f>'[1]таблица за описание на фактури'!J298</f>
        <v/>
      </c>
      <c r="C295" s="160" t="str">
        <f>IF('[1]таблица за описание на фактури'!D298="","",SUBSTITUTE(SUBSTITUTE('[1]таблица за описание на фактури'!D298,";",","),"&amp;","И"))</f>
        <v/>
      </c>
      <c r="D295" s="159" t="str">
        <f>IF('[1]таблица за описание на фактури'!E298="","",'[1]таблица за описание на фактури'!E298)</f>
        <v/>
      </c>
      <c r="E295" s="161" t="str">
        <f>IF('[1]таблица за описание на фактури'!F298="","",'[1]таблица за описание на фактури'!F298)</f>
        <v/>
      </c>
      <c r="F295" s="160" t="str">
        <f>IF('[1]таблица за описание на фактури'!G298="","",SUBSTITUTE('[1]таблица за описание на фактури'!L298,",","."))</f>
        <v/>
      </c>
    </row>
    <row r="296" spans="1:6" x14ac:dyDescent="0.2">
      <c r="A296" s="159" t="str">
        <f>'[1]таблица за описание на фактури'!K299</f>
        <v/>
      </c>
      <c r="B296" s="159" t="str">
        <f>'[1]таблица за описание на фактури'!J299</f>
        <v/>
      </c>
      <c r="C296" s="160" t="str">
        <f>IF('[1]таблица за описание на фактури'!D299="","",SUBSTITUTE(SUBSTITUTE('[1]таблица за описание на фактури'!D299,";",","),"&amp;","И"))</f>
        <v/>
      </c>
      <c r="D296" s="159" t="str">
        <f>IF('[1]таблица за описание на фактури'!E299="","",'[1]таблица за описание на фактури'!E299)</f>
        <v/>
      </c>
      <c r="E296" s="161" t="str">
        <f>IF('[1]таблица за описание на фактури'!F299="","",'[1]таблица за описание на фактури'!F299)</f>
        <v/>
      </c>
      <c r="F296" s="160" t="str">
        <f>IF('[1]таблица за описание на фактури'!G299="","",SUBSTITUTE('[1]таблица за описание на фактури'!L299,",","."))</f>
        <v/>
      </c>
    </row>
    <row r="297" spans="1:6" x14ac:dyDescent="0.2">
      <c r="A297" s="159" t="str">
        <f>'[1]таблица за описание на фактури'!K300</f>
        <v/>
      </c>
      <c r="B297" s="159" t="str">
        <f>'[1]таблица за описание на фактури'!J300</f>
        <v/>
      </c>
      <c r="C297" s="160" t="str">
        <f>IF('[1]таблица за описание на фактури'!D300="","",SUBSTITUTE(SUBSTITUTE('[1]таблица за описание на фактури'!D300,";",","),"&amp;","И"))</f>
        <v/>
      </c>
      <c r="D297" s="159" t="str">
        <f>IF('[1]таблица за описание на фактури'!E300="","",'[1]таблица за описание на фактури'!E300)</f>
        <v/>
      </c>
      <c r="E297" s="161" t="str">
        <f>IF('[1]таблица за описание на фактури'!F300="","",'[1]таблица за описание на фактури'!F300)</f>
        <v/>
      </c>
      <c r="F297" s="160" t="str">
        <f>IF('[1]таблица за описание на фактури'!G300="","",SUBSTITUTE('[1]таблица за описание на фактури'!L300,",","."))</f>
        <v/>
      </c>
    </row>
    <row r="298" spans="1:6" x14ac:dyDescent="0.2">
      <c r="A298" s="159" t="str">
        <f>'[1]таблица за описание на фактури'!K301</f>
        <v/>
      </c>
      <c r="B298" s="159" t="str">
        <f>'[1]таблица за описание на фактури'!J301</f>
        <v/>
      </c>
      <c r="C298" s="160" t="str">
        <f>IF('[1]таблица за описание на фактури'!D301="","",SUBSTITUTE(SUBSTITUTE('[1]таблица за описание на фактури'!D301,";",","),"&amp;","И"))</f>
        <v/>
      </c>
      <c r="D298" s="159" t="str">
        <f>IF('[1]таблица за описание на фактури'!E301="","",'[1]таблица за описание на фактури'!E301)</f>
        <v/>
      </c>
      <c r="E298" s="161" t="str">
        <f>IF('[1]таблица за описание на фактури'!F301="","",'[1]таблица за описание на фактури'!F301)</f>
        <v/>
      </c>
      <c r="F298" s="160" t="str">
        <f>IF('[1]таблица за описание на фактури'!G301="","",SUBSTITUTE('[1]таблица за описание на фактури'!L301,",","."))</f>
        <v/>
      </c>
    </row>
    <row r="299" spans="1:6" x14ac:dyDescent="0.2">
      <c r="A299" s="159" t="str">
        <f>'[1]таблица за описание на фактури'!K302</f>
        <v/>
      </c>
      <c r="B299" s="159" t="str">
        <f>'[1]таблица за описание на фактури'!J302</f>
        <v/>
      </c>
      <c r="C299" s="160" t="str">
        <f>IF('[1]таблица за описание на фактури'!D302="","",SUBSTITUTE(SUBSTITUTE('[1]таблица за описание на фактури'!D302,";",","),"&amp;","И"))</f>
        <v/>
      </c>
      <c r="D299" s="159" t="str">
        <f>IF('[1]таблица за описание на фактури'!E302="","",'[1]таблица за описание на фактури'!E302)</f>
        <v/>
      </c>
      <c r="E299" s="161" t="str">
        <f>IF('[1]таблица за описание на фактури'!F302="","",'[1]таблица за описание на фактури'!F302)</f>
        <v/>
      </c>
      <c r="F299" s="160" t="str">
        <f>IF('[1]таблица за описание на фактури'!G302="","",SUBSTITUTE('[1]таблица за описание на фактури'!L302,",","."))</f>
        <v/>
      </c>
    </row>
    <row r="300" spans="1:6" x14ac:dyDescent="0.2">
      <c r="A300" s="159" t="str">
        <f>'[1]таблица за описание на фактури'!K303</f>
        <v/>
      </c>
      <c r="B300" s="159" t="str">
        <f>'[1]таблица за описание на фактури'!J303</f>
        <v/>
      </c>
      <c r="C300" s="160" t="str">
        <f>IF('[1]таблица за описание на фактури'!D303="","",SUBSTITUTE(SUBSTITUTE('[1]таблица за описание на фактури'!D303,";",","),"&amp;","И"))</f>
        <v/>
      </c>
      <c r="D300" s="159" t="str">
        <f>IF('[1]таблица за описание на фактури'!E303="","",'[1]таблица за описание на фактури'!E303)</f>
        <v/>
      </c>
      <c r="E300" s="161" t="str">
        <f>IF('[1]таблица за описание на фактури'!F303="","",'[1]таблица за описание на фактури'!F303)</f>
        <v/>
      </c>
      <c r="F300" s="160" t="str">
        <f>IF('[1]таблица за описание на фактури'!G303="","",SUBSTITUTE('[1]таблица за описание на фактури'!L303,",","."))</f>
        <v/>
      </c>
    </row>
    <row r="301" spans="1:6" x14ac:dyDescent="0.2">
      <c r="A301" s="159" t="str">
        <f>'[1]таблица за описание на фактури'!K304</f>
        <v/>
      </c>
      <c r="B301" s="159" t="str">
        <f>'[1]таблица за описание на фактури'!J304</f>
        <v/>
      </c>
      <c r="C301" s="160" t="str">
        <f>IF('[1]таблица за описание на фактури'!D304="","",SUBSTITUTE(SUBSTITUTE('[1]таблица за описание на фактури'!D304,";",","),"&amp;","И"))</f>
        <v/>
      </c>
      <c r="D301" s="159" t="str">
        <f>IF('[1]таблица за описание на фактури'!E304="","",'[1]таблица за описание на фактури'!E304)</f>
        <v/>
      </c>
      <c r="E301" s="161" t="str">
        <f>IF('[1]таблица за описание на фактури'!F304="","",'[1]таблица за описание на фактури'!F304)</f>
        <v/>
      </c>
      <c r="F301" s="160" t="str">
        <f>IF('[1]таблица за описание на фактури'!G304="","",SUBSTITUTE('[1]таблица за описание на фактури'!L304,",","."))</f>
        <v/>
      </c>
    </row>
    <row r="302" spans="1:6" x14ac:dyDescent="0.2">
      <c r="A302" s="159" t="str">
        <f>'[1]таблица за описание на фактури'!K305</f>
        <v/>
      </c>
      <c r="B302" s="159" t="str">
        <f>'[1]таблица за описание на фактури'!J305</f>
        <v/>
      </c>
      <c r="C302" s="160" t="str">
        <f>IF('[1]таблица за описание на фактури'!D305="","",SUBSTITUTE(SUBSTITUTE('[1]таблица за описание на фактури'!D305,";",","),"&amp;","И"))</f>
        <v/>
      </c>
      <c r="D302" s="159" t="str">
        <f>IF('[1]таблица за описание на фактури'!E305="","",'[1]таблица за описание на фактури'!E305)</f>
        <v/>
      </c>
      <c r="E302" s="161" t="str">
        <f>IF('[1]таблица за описание на фактури'!F305="","",'[1]таблица за описание на фактури'!F305)</f>
        <v/>
      </c>
      <c r="F302" s="160" t="str">
        <f>IF('[1]таблица за описание на фактури'!G305="","",SUBSTITUTE('[1]таблица за описание на фактури'!L305,",","."))</f>
        <v/>
      </c>
    </row>
    <row r="303" spans="1:6" x14ac:dyDescent="0.2">
      <c r="A303" s="159" t="str">
        <f>'[1]таблица за описание на фактури'!K306</f>
        <v/>
      </c>
      <c r="B303" s="159" t="str">
        <f>'[1]таблица за описание на фактури'!J306</f>
        <v/>
      </c>
      <c r="C303" s="160" t="str">
        <f>IF('[1]таблица за описание на фактури'!D306="","",SUBSTITUTE(SUBSTITUTE('[1]таблица за описание на фактури'!D306,";",","),"&amp;","И"))</f>
        <v/>
      </c>
      <c r="D303" s="159" t="str">
        <f>IF('[1]таблица за описание на фактури'!E306="","",'[1]таблица за описание на фактури'!E306)</f>
        <v/>
      </c>
      <c r="E303" s="161" t="str">
        <f>IF('[1]таблица за описание на фактури'!F306="","",'[1]таблица за описание на фактури'!F306)</f>
        <v/>
      </c>
      <c r="F303" s="160" t="str">
        <f>IF('[1]таблица за описание на фактури'!G306="","",SUBSTITUTE('[1]таблица за описание на фактури'!L306,",","."))</f>
        <v/>
      </c>
    </row>
    <row r="304" spans="1:6" x14ac:dyDescent="0.2">
      <c r="A304" s="159" t="str">
        <f>'[1]таблица за описание на фактури'!K307</f>
        <v/>
      </c>
      <c r="B304" s="159" t="str">
        <f>'[1]таблица за описание на фактури'!J307</f>
        <v/>
      </c>
      <c r="C304" s="160" t="str">
        <f>IF('[1]таблица за описание на фактури'!D307="","",SUBSTITUTE(SUBSTITUTE('[1]таблица за описание на фактури'!D307,";",","),"&amp;","И"))</f>
        <v/>
      </c>
      <c r="D304" s="159" t="str">
        <f>IF('[1]таблица за описание на фактури'!E307="","",'[1]таблица за описание на фактури'!E307)</f>
        <v/>
      </c>
      <c r="E304" s="161" t="str">
        <f>IF('[1]таблица за описание на фактури'!F307="","",'[1]таблица за описание на фактури'!F307)</f>
        <v/>
      </c>
      <c r="F304" s="160" t="str">
        <f>IF('[1]таблица за описание на фактури'!G307="","",SUBSTITUTE('[1]таблица за описание на фактури'!L307,",","."))</f>
        <v/>
      </c>
    </row>
    <row r="305" spans="1:6" x14ac:dyDescent="0.2">
      <c r="A305" s="159" t="str">
        <f>'[1]таблица за описание на фактури'!K308</f>
        <v/>
      </c>
      <c r="B305" s="159" t="str">
        <f>'[1]таблица за описание на фактури'!J308</f>
        <v/>
      </c>
      <c r="C305" s="160" t="str">
        <f>IF('[1]таблица за описание на фактури'!D308="","",SUBSTITUTE(SUBSTITUTE('[1]таблица за описание на фактури'!D308,";",","),"&amp;","И"))</f>
        <v/>
      </c>
      <c r="D305" s="159" t="str">
        <f>IF('[1]таблица за описание на фактури'!E308="","",'[1]таблица за описание на фактури'!E308)</f>
        <v/>
      </c>
      <c r="E305" s="161" t="str">
        <f>IF('[1]таблица за описание на фактури'!F308="","",'[1]таблица за описание на фактури'!F308)</f>
        <v/>
      </c>
      <c r="F305" s="160" t="str">
        <f>IF('[1]таблица за описание на фактури'!G308="","",SUBSTITUTE('[1]таблица за описание на фактури'!L308,",","."))</f>
        <v/>
      </c>
    </row>
    <row r="306" spans="1:6" x14ac:dyDescent="0.2">
      <c r="A306" s="159" t="str">
        <f>'[1]таблица за описание на фактури'!K309</f>
        <v/>
      </c>
      <c r="B306" s="159" t="str">
        <f>'[1]таблица за описание на фактури'!J309</f>
        <v/>
      </c>
      <c r="C306" s="160" t="str">
        <f>IF('[1]таблица за описание на фактури'!D309="","",SUBSTITUTE(SUBSTITUTE('[1]таблица за описание на фактури'!D309,";",","),"&amp;","И"))</f>
        <v/>
      </c>
      <c r="D306" s="159" t="str">
        <f>IF('[1]таблица за описание на фактури'!E309="","",'[1]таблица за описание на фактури'!E309)</f>
        <v/>
      </c>
      <c r="E306" s="161" t="str">
        <f>IF('[1]таблица за описание на фактури'!F309="","",'[1]таблица за описание на фактури'!F309)</f>
        <v/>
      </c>
      <c r="F306" s="160" t="str">
        <f>IF('[1]таблица за описание на фактури'!G309="","",SUBSTITUTE('[1]таблица за описание на фактури'!L309,",","."))</f>
        <v/>
      </c>
    </row>
    <row r="307" spans="1:6" x14ac:dyDescent="0.2">
      <c r="A307" s="159" t="str">
        <f>'[1]таблица за описание на фактури'!K310</f>
        <v/>
      </c>
      <c r="B307" s="159" t="str">
        <f>'[1]таблица за описание на фактури'!J310</f>
        <v/>
      </c>
      <c r="C307" s="160" t="str">
        <f>IF('[1]таблица за описание на фактури'!D310="","",SUBSTITUTE(SUBSTITUTE('[1]таблица за описание на фактури'!D310,";",","),"&amp;","И"))</f>
        <v/>
      </c>
      <c r="D307" s="159" t="str">
        <f>IF('[1]таблица за описание на фактури'!E310="","",'[1]таблица за описание на фактури'!E310)</f>
        <v/>
      </c>
      <c r="E307" s="161" t="str">
        <f>IF('[1]таблица за описание на фактури'!F310="","",'[1]таблица за описание на фактури'!F310)</f>
        <v/>
      </c>
      <c r="F307" s="160" t="str">
        <f>IF('[1]таблица за описание на фактури'!G310="","",SUBSTITUTE('[1]таблица за описание на фактури'!L310,",","."))</f>
        <v/>
      </c>
    </row>
    <row r="308" spans="1:6" x14ac:dyDescent="0.2">
      <c r="A308" s="159" t="str">
        <f>'[1]таблица за описание на фактури'!K311</f>
        <v/>
      </c>
      <c r="B308" s="159" t="str">
        <f>'[1]таблица за описание на фактури'!J311</f>
        <v/>
      </c>
      <c r="C308" s="160" t="str">
        <f>IF('[1]таблица за описание на фактури'!D311="","",SUBSTITUTE(SUBSTITUTE('[1]таблица за описание на фактури'!D311,";",","),"&amp;","И"))</f>
        <v/>
      </c>
      <c r="D308" s="159" t="str">
        <f>IF('[1]таблица за описание на фактури'!E311="","",'[1]таблица за описание на фактури'!E311)</f>
        <v/>
      </c>
      <c r="E308" s="161" t="str">
        <f>IF('[1]таблица за описание на фактури'!F311="","",'[1]таблица за описание на фактури'!F311)</f>
        <v/>
      </c>
      <c r="F308" s="160" t="str">
        <f>IF('[1]таблица за описание на фактури'!G311="","",SUBSTITUTE('[1]таблица за описание на фактури'!L311,",","."))</f>
        <v/>
      </c>
    </row>
    <row r="309" spans="1:6" x14ac:dyDescent="0.2">
      <c r="A309" s="159" t="str">
        <f>'[1]таблица за описание на фактури'!K312</f>
        <v/>
      </c>
      <c r="B309" s="159" t="str">
        <f>'[1]таблица за описание на фактури'!J312</f>
        <v/>
      </c>
      <c r="C309" s="160" t="str">
        <f>IF('[1]таблица за описание на фактури'!D312="","",SUBSTITUTE(SUBSTITUTE('[1]таблица за описание на фактури'!D312,";",","),"&amp;","И"))</f>
        <v/>
      </c>
      <c r="D309" s="159" t="str">
        <f>IF('[1]таблица за описание на фактури'!E312="","",'[1]таблица за описание на фактури'!E312)</f>
        <v/>
      </c>
      <c r="E309" s="161" t="str">
        <f>IF('[1]таблица за описание на фактури'!F312="","",'[1]таблица за описание на фактури'!F312)</f>
        <v/>
      </c>
      <c r="F309" s="160" t="str">
        <f>IF('[1]таблица за описание на фактури'!G312="","",SUBSTITUTE('[1]таблица за описание на фактури'!L312,",","."))</f>
        <v/>
      </c>
    </row>
    <row r="310" spans="1:6" x14ac:dyDescent="0.2">
      <c r="A310" s="159" t="str">
        <f>'[1]таблица за описание на фактури'!K313</f>
        <v/>
      </c>
      <c r="B310" s="159" t="str">
        <f>'[1]таблица за описание на фактури'!J313</f>
        <v/>
      </c>
      <c r="C310" s="160" t="str">
        <f>IF('[1]таблица за описание на фактури'!D313="","",SUBSTITUTE(SUBSTITUTE('[1]таблица за описание на фактури'!D313,";",","),"&amp;","И"))</f>
        <v/>
      </c>
      <c r="D310" s="159" t="str">
        <f>IF('[1]таблица за описание на фактури'!E313="","",'[1]таблица за описание на фактури'!E313)</f>
        <v/>
      </c>
      <c r="E310" s="161" t="str">
        <f>IF('[1]таблица за описание на фактури'!F313="","",'[1]таблица за описание на фактури'!F313)</f>
        <v/>
      </c>
      <c r="F310" s="160" t="str">
        <f>IF('[1]таблица за описание на фактури'!G313="","",SUBSTITUTE('[1]таблица за описание на фактури'!L313,",","."))</f>
        <v/>
      </c>
    </row>
    <row r="311" spans="1:6" x14ac:dyDescent="0.2">
      <c r="A311" s="159" t="str">
        <f>'[1]таблица за описание на фактури'!K314</f>
        <v/>
      </c>
      <c r="B311" s="159" t="str">
        <f>'[1]таблица за описание на фактури'!J314</f>
        <v/>
      </c>
      <c r="C311" s="160" t="str">
        <f>IF('[1]таблица за описание на фактури'!D314="","",SUBSTITUTE(SUBSTITUTE('[1]таблица за описание на фактури'!D314,";",","),"&amp;","И"))</f>
        <v/>
      </c>
      <c r="D311" s="159" t="str">
        <f>IF('[1]таблица за описание на фактури'!E314="","",'[1]таблица за описание на фактури'!E314)</f>
        <v/>
      </c>
      <c r="E311" s="161" t="str">
        <f>IF('[1]таблица за описание на фактури'!F314="","",'[1]таблица за описание на фактури'!F314)</f>
        <v/>
      </c>
      <c r="F311" s="160" t="str">
        <f>IF('[1]таблица за описание на фактури'!G314="","",SUBSTITUTE('[1]таблица за описание на фактури'!L314,",","."))</f>
        <v/>
      </c>
    </row>
    <row r="312" spans="1:6" x14ac:dyDescent="0.2">
      <c r="A312" s="159" t="str">
        <f>'[1]таблица за описание на фактури'!K315</f>
        <v/>
      </c>
      <c r="B312" s="159" t="str">
        <f>'[1]таблица за описание на фактури'!J315</f>
        <v/>
      </c>
      <c r="C312" s="160" t="str">
        <f>IF('[1]таблица за описание на фактури'!D315="","",SUBSTITUTE(SUBSTITUTE('[1]таблица за описание на фактури'!D315,";",","),"&amp;","И"))</f>
        <v/>
      </c>
      <c r="D312" s="159" t="str">
        <f>IF('[1]таблица за описание на фактури'!E315="","",'[1]таблица за описание на фактури'!E315)</f>
        <v/>
      </c>
      <c r="E312" s="161" t="str">
        <f>IF('[1]таблица за описание на фактури'!F315="","",'[1]таблица за описание на фактури'!F315)</f>
        <v/>
      </c>
      <c r="F312" s="160" t="str">
        <f>IF('[1]таблица за описание на фактури'!G315="","",SUBSTITUTE('[1]таблица за описание на фактури'!L315,",","."))</f>
        <v/>
      </c>
    </row>
    <row r="313" spans="1:6" x14ac:dyDescent="0.2">
      <c r="A313" s="159" t="str">
        <f>'[1]таблица за описание на фактури'!K316</f>
        <v/>
      </c>
      <c r="B313" s="159" t="str">
        <f>'[1]таблица за описание на фактури'!J316</f>
        <v/>
      </c>
      <c r="C313" s="160" t="str">
        <f>IF('[1]таблица за описание на фактури'!D316="","",SUBSTITUTE(SUBSTITUTE('[1]таблица за описание на фактури'!D316,";",","),"&amp;","И"))</f>
        <v/>
      </c>
      <c r="D313" s="159" t="str">
        <f>IF('[1]таблица за описание на фактури'!E316="","",'[1]таблица за описание на фактури'!E316)</f>
        <v/>
      </c>
      <c r="E313" s="161" t="str">
        <f>IF('[1]таблица за описание на фактури'!F316="","",'[1]таблица за описание на фактури'!F316)</f>
        <v/>
      </c>
      <c r="F313" s="160" t="str">
        <f>IF('[1]таблица за описание на фактури'!G316="","",SUBSTITUTE('[1]таблица за описание на фактури'!L316,",","."))</f>
        <v/>
      </c>
    </row>
    <row r="314" spans="1:6" x14ac:dyDescent="0.2">
      <c r="A314" s="159" t="str">
        <f>'[1]таблица за описание на фактури'!K317</f>
        <v/>
      </c>
      <c r="B314" s="159" t="str">
        <f>'[1]таблица за описание на фактури'!J317</f>
        <v/>
      </c>
      <c r="C314" s="160" t="str">
        <f>IF('[1]таблица за описание на фактури'!D317="","",SUBSTITUTE(SUBSTITUTE('[1]таблица за описание на фактури'!D317,";",","),"&amp;","И"))</f>
        <v/>
      </c>
      <c r="D314" s="159" t="str">
        <f>IF('[1]таблица за описание на фактури'!E317="","",'[1]таблица за описание на фактури'!E317)</f>
        <v/>
      </c>
      <c r="E314" s="161" t="str">
        <f>IF('[1]таблица за описание на фактури'!F317="","",'[1]таблица за описание на фактури'!F317)</f>
        <v/>
      </c>
      <c r="F314" s="160" t="str">
        <f>IF('[1]таблица за описание на фактури'!G317="","",SUBSTITUTE('[1]таблица за описание на фактури'!L317,",","."))</f>
        <v/>
      </c>
    </row>
    <row r="315" spans="1:6" x14ac:dyDescent="0.2">
      <c r="A315" s="159" t="str">
        <f>'[1]таблица за описание на фактури'!K318</f>
        <v/>
      </c>
      <c r="B315" s="159" t="str">
        <f>'[1]таблица за описание на фактури'!J318</f>
        <v/>
      </c>
      <c r="C315" s="160" t="str">
        <f>IF('[1]таблица за описание на фактури'!D318="","",SUBSTITUTE(SUBSTITUTE('[1]таблица за описание на фактури'!D318,";",","),"&amp;","И"))</f>
        <v/>
      </c>
      <c r="D315" s="159" t="str">
        <f>IF('[1]таблица за описание на фактури'!E318="","",'[1]таблица за описание на фактури'!E318)</f>
        <v/>
      </c>
      <c r="E315" s="161" t="str">
        <f>IF('[1]таблица за описание на фактури'!F318="","",'[1]таблица за описание на фактури'!F318)</f>
        <v/>
      </c>
      <c r="F315" s="160" t="str">
        <f>IF('[1]таблица за описание на фактури'!G318="","",SUBSTITUTE('[1]таблица за описание на фактури'!L318,",","."))</f>
        <v/>
      </c>
    </row>
    <row r="316" spans="1:6" x14ac:dyDescent="0.2">
      <c r="A316" s="159" t="str">
        <f>'[1]таблица за описание на фактури'!K319</f>
        <v/>
      </c>
      <c r="B316" s="159" t="str">
        <f>'[1]таблица за описание на фактури'!J319</f>
        <v/>
      </c>
      <c r="C316" s="160" t="str">
        <f>IF('[1]таблица за описание на фактури'!D319="","",SUBSTITUTE(SUBSTITUTE('[1]таблица за описание на фактури'!D319,";",","),"&amp;","И"))</f>
        <v/>
      </c>
      <c r="D316" s="159" t="str">
        <f>IF('[1]таблица за описание на фактури'!E319="","",'[1]таблица за описание на фактури'!E319)</f>
        <v/>
      </c>
      <c r="E316" s="161" t="str">
        <f>IF('[1]таблица за описание на фактури'!F319="","",'[1]таблица за описание на фактури'!F319)</f>
        <v/>
      </c>
      <c r="F316" s="160" t="str">
        <f>IF('[1]таблица за описание на фактури'!G319="","",SUBSTITUTE('[1]таблица за описание на фактури'!L319,",","."))</f>
        <v/>
      </c>
    </row>
    <row r="317" spans="1:6" x14ac:dyDescent="0.2">
      <c r="A317" s="159" t="str">
        <f>'[1]таблица за описание на фактури'!K320</f>
        <v/>
      </c>
      <c r="B317" s="159" t="str">
        <f>'[1]таблица за описание на фактури'!J320</f>
        <v/>
      </c>
      <c r="C317" s="160" t="str">
        <f>IF('[1]таблица за описание на фактури'!D320="","",SUBSTITUTE(SUBSTITUTE('[1]таблица за описание на фактури'!D320,";",","),"&amp;","И"))</f>
        <v/>
      </c>
      <c r="D317" s="159" t="str">
        <f>IF('[1]таблица за описание на фактури'!E320="","",'[1]таблица за описание на фактури'!E320)</f>
        <v/>
      </c>
      <c r="E317" s="161" t="str">
        <f>IF('[1]таблица за описание на фактури'!F320="","",'[1]таблица за описание на фактури'!F320)</f>
        <v/>
      </c>
      <c r="F317" s="160" t="str">
        <f>IF('[1]таблица за описание на фактури'!G320="","",SUBSTITUTE('[1]таблица за описание на фактури'!L320,",","."))</f>
        <v/>
      </c>
    </row>
    <row r="318" spans="1:6" x14ac:dyDescent="0.2">
      <c r="A318" s="159" t="str">
        <f>'[1]таблица за описание на фактури'!K321</f>
        <v/>
      </c>
      <c r="B318" s="159" t="str">
        <f>'[1]таблица за описание на фактури'!J321</f>
        <v/>
      </c>
      <c r="C318" s="160" t="str">
        <f>IF('[1]таблица за описание на фактури'!D321="","",SUBSTITUTE(SUBSTITUTE('[1]таблица за описание на фактури'!D321,";",","),"&amp;","И"))</f>
        <v/>
      </c>
      <c r="D318" s="159" t="str">
        <f>IF('[1]таблица за описание на фактури'!E321="","",'[1]таблица за описание на фактури'!E321)</f>
        <v/>
      </c>
      <c r="E318" s="161" t="str">
        <f>IF('[1]таблица за описание на фактури'!F321="","",'[1]таблица за описание на фактури'!F321)</f>
        <v/>
      </c>
      <c r="F318" s="160" t="str">
        <f>IF('[1]таблица за описание на фактури'!G321="","",SUBSTITUTE('[1]таблица за описание на фактури'!L321,",","."))</f>
        <v/>
      </c>
    </row>
    <row r="319" spans="1:6" x14ac:dyDescent="0.2">
      <c r="A319" s="159" t="str">
        <f>'[1]таблица за описание на фактури'!K322</f>
        <v/>
      </c>
      <c r="B319" s="159" t="str">
        <f>'[1]таблица за описание на фактури'!J322</f>
        <v/>
      </c>
      <c r="C319" s="160" t="str">
        <f>IF('[1]таблица за описание на фактури'!D322="","",SUBSTITUTE(SUBSTITUTE('[1]таблица за описание на фактури'!D322,";",","),"&amp;","И"))</f>
        <v/>
      </c>
      <c r="D319" s="159" t="str">
        <f>IF('[1]таблица за описание на фактури'!E322="","",'[1]таблица за описание на фактури'!E322)</f>
        <v/>
      </c>
      <c r="E319" s="161" t="str">
        <f>IF('[1]таблица за описание на фактури'!F322="","",'[1]таблица за описание на фактури'!F322)</f>
        <v/>
      </c>
      <c r="F319" s="160" t="str">
        <f>IF('[1]таблица за описание на фактури'!G322="","",SUBSTITUTE('[1]таблица за описание на фактури'!L322,",","."))</f>
        <v/>
      </c>
    </row>
    <row r="320" spans="1:6" x14ac:dyDescent="0.2">
      <c r="A320" s="159" t="str">
        <f>'[1]таблица за описание на фактури'!K323</f>
        <v/>
      </c>
      <c r="B320" s="159" t="str">
        <f>'[1]таблица за описание на фактури'!J323</f>
        <v/>
      </c>
      <c r="C320" s="160" t="str">
        <f>IF('[1]таблица за описание на фактури'!D323="","",SUBSTITUTE(SUBSTITUTE('[1]таблица за описание на фактури'!D323,";",","),"&amp;","И"))</f>
        <v/>
      </c>
      <c r="D320" s="159" t="str">
        <f>IF('[1]таблица за описание на фактури'!E323="","",'[1]таблица за описание на фактури'!E323)</f>
        <v/>
      </c>
      <c r="E320" s="161" t="str">
        <f>IF('[1]таблица за описание на фактури'!F323="","",'[1]таблица за описание на фактури'!F323)</f>
        <v/>
      </c>
      <c r="F320" s="160" t="str">
        <f>IF('[1]таблица за описание на фактури'!G323="","",SUBSTITUTE('[1]таблица за описание на фактури'!L323,",","."))</f>
        <v/>
      </c>
    </row>
    <row r="321" spans="1:6" x14ac:dyDescent="0.2">
      <c r="A321" s="159" t="str">
        <f>'[1]таблица за описание на фактури'!K324</f>
        <v/>
      </c>
      <c r="B321" s="159" t="str">
        <f>'[1]таблица за описание на фактури'!J324</f>
        <v/>
      </c>
      <c r="C321" s="160" t="str">
        <f>IF('[1]таблица за описание на фактури'!D324="","",SUBSTITUTE(SUBSTITUTE('[1]таблица за описание на фактури'!D324,";",","),"&amp;","И"))</f>
        <v/>
      </c>
      <c r="D321" s="159" t="str">
        <f>IF('[1]таблица за описание на фактури'!E324="","",'[1]таблица за описание на фактури'!E324)</f>
        <v/>
      </c>
      <c r="E321" s="161" t="str">
        <f>IF('[1]таблица за описание на фактури'!F324="","",'[1]таблица за описание на фактури'!F324)</f>
        <v/>
      </c>
      <c r="F321" s="160" t="str">
        <f>IF('[1]таблица за описание на фактури'!G324="","",SUBSTITUTE('[1]таблица за описание на фактури'!L324,",","."))</f>
        <v/>
      </c>
    </row>
    <row r="322" spans="1:6" x14ac:dyDescent="0.2">
      <c r="A322" s="159" t="str">
        <f>'[1]таблица за описание на фактури'!K325</f>
        <v/>
      </c>
      <c r="B322" s="159" t="str">
        <f>'[1]таблица за описание на фактури'!J325</f>
        <v/>
      </c>
      <c r="C322" s="160" t="str">
        <f>IF('[1]таблица за описание на фактури'!D325="","",SUBSTITUTE(SUBSTITUTE('[1]таблица за описание на фактури'!D325,";",","),"&amp;","И"))</f>
        <v/>
      </c>
      <c r="D322" s="159" t="str">
        <f>IF('[1]таблица за описание на фактури'!E325="","",'[1]таблица за описание на фактури'!E325)</f>
        <v/>
      </c>
      <c r="E322" s="161" t="str">
        <f>IF('[1]таблица за описание на фактури'!F325="","",'[1]таблица за описание на фактури'!F325)</f>
        <v/>
      </c>
      <c r="F322" s="160" t="str">
        <f>IF('[1]таблица за описание на фактури'!G325="","",SUBSTITUTE('[1]таблица за описание на фактури'!L325,",","."))</f>
        <v/>
      </c>
    </row>
    <row r="323" spans="1:6" x14ac:dyDescent="0.2">
      <c r="A323" s="159" t="str">
        <f>'[1]таблица за описание на фактури'!K326</f>
        <v/>
      </c>
      <c r="B323" s="159" t="str">
        <f>'[1]таблица за описание на фактури'!J326</f>
        <v/>
      </c>
      <c r="C323" s="160" t="str">
        <f>IF('[1]таблица за описание на фактури'!D326="","",SUBSTITUTE(SUBSTITUTE('[1]таблица за описание на фактури'!D326,";",","),"&amp;","И"))</f>
        <v/>
      </c>
      <c r="D323" s="159" t="str">
        <f>IF('[1]таблица за описание на фактури'!E326="","",'[1]таблица за описание на фактури'!E326)</f>
        <v/>
      </c>
      <c r="E323" s="161" t="str">
        <f>IF('[1]таблица за описание на фактури'!F326="","",'[1]таблица за описание на фактури'!F326)</f>
        <v/>
      </c>
      <c r="F323" s="160" t="str">
        <f>IF('[1]таблица за описание на фактури'!G326="","",SUBSTITUTE('[1]таблица за описание на фактури'!L326,",","."))</f>
        <v/>
      </c>
    </row>
    <row r="324" spans="1:6" x14ac:dyDescent="0.2">
      <c r="A324" s="159" t="str">
        <f>'[1]таблица за описание на фактури'!K327</f>
        <v/>
      </c>
      <c r="B324" s="159" t="str">
        <f>'[1]таблица за описание на фактури'!J327</f>
        <v/>
      </c>
      <c r="C324" s="160" t="str">
        <f>IF('[1]таблица за описание на фактури'!D327="","",SUBSTITUTE(SUBSTITUTE('[1]таблица за описание на фактури'!D327,";",","),"&amp;","И"))</f>
        <v/>
      </c>
      <c r="D324" s="159" t="str">
        <f>IF('[1]таблица за описание на фактури'!E327="","",'[1]таблица за описание на фактури'!E327)</f>
        <v/>
      </c>
      <c r="E324" s="161" t="str">
        <f>IF('[1]таблица за описание на фактури'!F327="","",'[1]таблица за описание на фактури'!F327)</f>
        <v/>
      </c>
      <c r="F324" s="160" t="str">
        <f>IF('[1]таблица за описание на фактури'!G327="","",SUBSTITUTE('[1]таблица за описание на фактури'!L327,",","."))</f>
        <v/>
      </c>
    </row>
    <row r="325" spans="1:6" x14ac:dyDescent="0.2">
      <c r="A325" s="159" t="str">
        <f>'[1]таблица за описание на фактури'!K328</f>
        <v/>
      </c>
      <c r="B325" s="159" t="str">
        <f>'[1]таблица за описание на фактури'!J328</f>
        <v/>
      </c>
      <c r="C325" s="160" t="str">
        <f>IF('[1]таблица за описание на фактури'!D328="","",SUBSTITUTE(SUBSTITUTE('[1]таблица за описание на фактури'!D328,";",","),"&amp;","И"))</f>
        <v/>
      </c>
      <c r="D325" s="159" t="str">
        <f>IF('[1]таблица за описание на фактури'!E328="","",'[1]таблица за описание на фактури'!E328)</f>
        <v/>
      </c>
      <c r="E325" s="161" t="str">
        <f>IF('[1]таблица за описание на фактури'!F328="","",'[1]таблица за описание на фактури'!F328)</f>
        <v/>
      </c>
      <c r="F325" s="160" t="str">
        <f>IF('[1]таблица за описание на фактури'!G328="","",SUBSTITUTE('[1]таблица за описание на фактури'!L328,",","."))</f>
        <v/>
      </c>
    </row>
    <row r="326" spans="1:6" x14ac:dyDescent="0.2">
      <c r="A326" s="159" t="str">
        <f>'[1]таблица за описание на фактури'!K329</f>
        <v/>
      </c>
      <c r="B326" s="159" t="str">
        <f>'[1]таблица за описание на фактури'!J329</f>
        <v/>
      </c>
      <c r="C326" s="160" t="str">
        <f>IF('[1]таблица за описание на фактури'!D329="","",SUBSTITUTE(SUBSTITUTE('[1]таблица за описание на фактури'!D329,";",","),"&amp;","И"))</f>
        <v/>
      </c>
      <c r="D326" s="159" t="str">
        <f>IF('[1]таблица за описание на фактури'!E329="","",'[1]таблица за описание на фактури'!E329)</f>
        <v/>
      </c>
      <c r="E326" s="161" t="str">
        <f>IF('[1]таблица за описание на фактури'!F329="","",'[1]таблица за описание на фактури'!F329)</f>
        <v/>
      </c>
      <c r="F326" s="160" t="str">
        <f>IF('[1]таблица за описание на фактури'!G329="","",SUBSTITUTE('[1]таблица за описание на фактури'!L329,",","."))</f>
        <v/>
      </c>
    </row>
    <row r="327" spans="1:6" x14ac:dyDescent="0.2">
      <c r="A327" s="159" t="str">
        <f>'[1]таблица за описание на фактури'!K330</f>
        <v/>
      </c>
      <c r="B327" s="159" t="str">
        <f>'[1]таблица за описание на фактури'!J330</f>
        <v/>
      </c>
      <c r="C327" s="160" t="str">
        <f>IF('[1]таблица за описание на фактури'!D330="","",SUBSTITUTE(SUBSTITUTE('[1]таблица за описание на фактури'!D330,";",","),"&amp;","И"))</f>
        <v/>
      </c>
      <c r="D327" s="159" t="str">
        <f>IF('[1]таблица за описание на фактури'!E330="","",'[1]таблица за описание на фактури'!E330)</f>
        <v/>
      </c>
      <c r="E327" s="161" t="str">
        <f>IF('[1]таблица за описание на фактури'!F330="","",'[1]таблица за описание на фактури'!F330)</f>
        <v/>
      </c>
      <c r="F327" s="160" t="str">
        <f>IF('[1]таблица за описание на фактури'!G330="","",SUBSTITUTE('[1]таблица за описание на фактури'!L330,",","."))</f>
        <v/>
      </c>
    </row>
    <row r="328" spans="1:6" x14ac:dyDescent="0.2">
      <c r="A328" s="159" t="str">
        <f>'[1]таблица за описание на фактури'!K331</f>
        <v/>
      </c>
      <c r="B328" s="159" t="str">
        <f>'[1]таблица за описание на фактури'!J331</f>
        <v/>
      </c>
      <c r="C328" s="160" t="str">
        <f>IF('[1]таблица за описание на фактури'!D331="","",SUBSTITUTE(SUBSTITUTE('[1]таблица за описание на фактури'!D331,";",","),"&amp;","И"))</f>
        <v/>
      </c>
      <c r="D328" s="159" t="str">
        <f>IF('[1]таблица за описание на фактури'!E331="","",'[1]таблица за описание на фактури'!E331)</f>
        <v/>
      </c>
      <c r="E328" s="161" t="str">
        <f>IF('[1]таблица за описание на фактури'!F331="","",'[1]таблица за описание на фактури'!F331)</f>
        <v/>
      </c>
      <c r="F328" s="160" t="str">
        <f>IF('[1]таблица за описание на фактури'!G331="","",SUBSTITUTE('[1]таблица за описание на фактури'!L331,",","."))</f>
        <v/>
      </c>
    </row>
    <row r="329" spans="1:6" x14ac:dyDescent="0.2">
      <c r="A329" s="159" t="str">
        <f>'[1]таблица за описание на фактури'!K332</f>
        <v/>
      </c>
      <c r="B329" s="159" t="str">
        <f>'[1]таблица за описание на фактури'!J332</f>
        <v/>
      </c>
      <c r="C329" s="160" t="str">
        <f>IF('[1]таблица за описание на фактури'!D332="","",SUBSTITUTE(SUBSTITUTE('[1]таблица за описание на фактури'!D332,";",","),"&amp;","И"))</f>
        <v/>
      </c>
      <c r="D329" s="159" t="str">
        <f>IF('[1]таблица за описание на фактури'!E332="","",'[1]таблица за описание на фактури'!E332)</f>
        <v/>
      </c>
      <c r="E329" s="161" t="str">
        <f>IF('[1]таблица за описание на фактури'!F332="","",'[1]таблица за описание на фактури'!F332)</f>
        <v/>
      </c>
      <c r="F329" s="160" t="str">
        <f>IF('[1]таблица за описание на фактури'!G332="","",SUBSTITUTE('[1]таблица за описание на фактури'!L332,",","."))</f>
        <v/>
      </c>
    </row>
    <row r="330" spans="1:6" x14ac:dyDescent="0.2">
      <c r="A330" s="159" t="str">
        <f>'[1]таблица за описание на фактури'!K333</f>
        <v/>
      </c>
      <c r="B330" s="159" t="str">
        <f>'[1]таблица за описание на фактури'!J333</f>
        <v/>
      </c>
      <c r="C330" s="160" t="str">
        <f>IF('[1]таблица за описание на фактури'!D333="","",SUBSTITUTE(SUBSTITUTE('[1]таблица за описание на фактури'!D333,";",","),"&amp;","И"))</f>
        <v/>
      </c>
      <c r="D330" s="159" t="str">
        <f>IF('[1]таблица за описание на фактури'!E333="","",'[1]таблица за описание на фактури'!E333)</f>
        <v/>
      </c>
      <c r="E330" s="161" t="str">
        <f>IF('[1]таблица за описание на фактури'!F333="","",'[1]таблица за описание на фактури'!F333)</f>
        <v/>
      </c>
      <c r="F330" s="160" t="str">
        <f>IF('[1]таблица за описание на фактури'!G333="","",SUBSTITUTE('[1]таблица за описание на фактури'!L333,",","."))</f>
        <v/>
      </c>
    </row>
    <row r="331" spans="1:6" x14ac:dyDescent="0.2">
      <c r="A331" s="159" t="str">
        <f>'[1]таблица за описание на фактури'!K334</f>
        <v/>
      </c>
      <c r="B331" s="159" t="str">
        <f>'[1]таблица за описание на фактури'!J334</f>
        <v/>
      </c>
      <c r="C331" s="160" t="str">
        <f>IF('[1]таблица за описание на фактури'!D334="","",SUBSTITUTE(SUBSTITUTE('[1]таблица за описание на фактури'!D334,";",","),"&amp;","И"))</f>
        <v/>
      </c>
      <c r="D331" s="159" t="str">
        <f>IF('[1]таблица за описание на фактури'!E334="","",'[1]таблица за описание на фактури'!E334)</f>
        <v/>
      </c>
      <c r="E331" s="161" t="str">
        <f>IF('[1]таблица за описание на фактури'!F334="","",'[1]таблица за описание на фактури'!F334)</f>
        <v/>
      </c>
      <c r="F331" s="160" t="str">
        <f>IF('[1]таблица за описание на фактури'!G334="","",SUBSTITUTE('[1]таблица за описание на фактури'!L334,",","."))</f>
        <v/>
      </c>
    </row>
    <row r="332" spans="1:6" x14ac:dyDescent="0.2">
      <c r="A332" s="159" t="str">
        <f>'[1]таблица за описание на фактури'!K335</f>
        <v/>
      </c>
      <c r="B332" s="159" t="str">
        <f>'[1]таблица за описание на фактури'!J335</f>
        <v/>
      </c>
      <c r="C332" s="160" t="str">
        <f>IF('[1]таблица за описание на фактури'!D335="","",SUBSTITUTE(SUBSTITUTE('[1]таблица за описание на фактури'!D335,";",","),"&amp;","И"))</f>
        <v/>
      </c>
      <c r="D332" s="159" t="str">
        <f>IF('[1]таблица за описание на фактури'!E335="","",'[1]таблица за описание на фактури'!E335)</f>
        <v/>
      </c>
      <c r="E332" s="161" t="str">
        <f>IF('[1]таблица за описание на фактури'!F335="","",'[1]таблица за описание на фактури'!F335)</f>
        <v/>
      </c>
      <c r="F332" s="160" t="str">
        <f>IF('[1]таблица за описание на фактури'!G335="","",SUBSTITUTE('[1]таблица за описание на фактури'!L335,",","."))</f>
        <v/>
      </c>
    </row>
    <row r="333" spans="1:6" x14ac:dyDescent="0.2">
      <c r="A333" s="159" t="str">
        <f>'[1]таблица за описание на фактури'!K336</f>
        <v/>
      </c>
      <c r="B333" s="159" t="str">
        <f>'[1]таблица за описание на фактури'!J336</f>
        <v/>
      </c>
      <c r="C333" s="160" t="str">
        <f>IF('[1]таблица за описание на фактури'!D336="","",SUBSTITUTE(SUBSTITUTE('[1]таблица за описание на фактури'!D336,";",","),"&amp;","И"))</f>
        <v/>
      </c>
      <c r="D333" s="159" t="str">
        <f>IF('[1]таблица за описание на фактури'!E336="","",'[1]таблица за описание на фактури'!E336)</f>
        <v/>
      </c>
      <c r="E333" s="161" t="str">
        <f>IF('[1]таблица за описание на фактури'!F336="","",'[1]таблица за описание на фактури'!F336)</f>
        <v/>
      </c>
      <c r="F333" s="160" t="str">
        <f>IF('[1]таблица за описание на фактури'!G336="","",SUBSTITUTE('[1]таблица за описание на фактури'!L336,",","."))</f>
        <v/>
      </c>
    </row>
    <row r="334" spans="1:6" x14ac:dyDescent="0.2">
      <c r="A334" s="159" t="str">
        <f>'[1]таблица за описание на фактури'!K337</f>
        <v/>
      </c>
      <c r="B334" s="159" t="str">
        <f>'[1]таблица за описание на фактури'!J337</f>
        <v/>
      </c>
      <c r="C334" s="160" t="str">
        <f>IF('[1]таблица за описание на фактури'!D337="","",SUBSTITUTE(SUBSTITUTE('[1]таблица за описание на фактури'!D337,";",","),"&amp;","И"))</f>
        <v/>
      </c>
      <c r="D334" s="159" t="str">
        <f>IF('[1]таблица за описание на фактури'!E337="","",'[1]таблица за описание на фактури'!E337)</f>
        <v/>
      </c>
      <c r="E334" s="161" t="str">
        <f>IF('[1]таблица за описание на фактури'!F337="","",'[1]таблица за описание на фактури'!F337)</f>
        <v/>
      </c>
      <c r="F334" s="160" t="str">
        <f>IF('[1]таблица за описание на фактури'!G337="","",SUBSTITUTE('[1]таблица за описание на фактури'!L337,",","."))</f>
        <v/>
      </c>
    </row>
    <row r="335" spans="1:6" x14ac:dyDescent="0.2">
      <c r="A335" s="159" t="str">
        <f>'[1]таблица за описание на фактури'!K338</f>
        <v/>
      </c>
      <c r="B335" s="159" t="str">
        <f>'[1]таблица за описание на фактури'!J338</f>
        <v/>
      </c>
      <c r="C335" s="160" t="str">
        <f>IF('[1]таблица за описание на фактури'!D338="","",SUBSTITUTE(SUBSTITUTE('[1]таблица за описание на фактури'!D338,";",","),"&amp;","И"))</f>
        <v/>
      </c>
      <c r="D335" s="159" t="str">
        <f>IF('[1]таблица за описание на фактури'!E338="","",'[1]таблица за описание на фактури'!E338)</f>
        <v/>
      </c>
      <c r="E335" s="161" t="str">
        <f>IF('[1]таблица за описание на фактури'!F338="","",'[1]таблица за описание на фактури'!F338)</f>
        <v/>
      </c>
      <c r="F335" s="160" t="str">
        <f>IF('[1]таблица за описание на фактури'!G338="","",SUBSTITUTE('[1]таблица за описание на фактури'!L338,",","."))</f>
        <v/>
      </c>
    </row>
    <row r="336" spans="1:6" x14ac:dyDescent="0.2">
      <c r="A336" s="159" t="str">
        <f>'[1]таблица за описание на фактури'!K339</f>
        <v/>
      </c>
      <c r="B336" s="159" t="str">
        <f>'[1]таблица за описание на фактури'!J339</f>
        <v/>
      </c>
      <c r="C336" s="160" t="str">
        <f>IF('[1]таблица за описание на фактури'!D339="","",SUBSTITUTE(SUBSTITUTE('[1]таблица за описание на фактури'!D339,";",","),"&amp;","И"))</f>
        <v/>
      </c>
      <c r="D336" s="159" t="str">
        <f>IF('[1]таблица за описание на фактури'!E339="","",'[1]таблица за описание на фактури'!E339)</f>
        <v/>
      </c>
      <c r="E336" s="161" t="str">
        <f>IF('[1]таблица за описание на фактури'!F339="","",'[1]таблица за описание на фактури'!F339)</f>
        <v/>
      </c>
      <c r="F336" s="160" t="str">
        <f>IF('[1]таблица за описание на фактури'!G339="","",SUBSTITUTE('[1]таблица за описание на фактури'!L339,",","."))</f>
        <v/>
      </c>
    </row>
    <row r="337" spans="1:6" x14ac:dyDescent="0.2">
      <c r="A337" s="159" t="str">
        <f>'[1]таблица за описание на фактури'!K340</f>
        <v/>
      </c>
      <c r="B337" s="159" t="str">
        <f>'[1]таблица за описание на фактури'!J340</f>
        <v/>
      </c>
      <c r="C337" s="160" t="str">
        <f>IF('[1]таблица за описание на фактури'!D340="","",SUBSTITUTE(SUBSTITUTE('[1]таблица за описание на фактури'!D340,";",","),"&amp;","И"))</f>
        <v/>
      </c>
      <c r="D337" s="159" t="str">
        <f>IF('[1]таблица за описание на фактури'!E340="","",'[1]таблица за описание на фактури'!E340)</f>
        <v/>
      </c>
      <c r="E337" s="161" t="str">
        <f>IF('[1]таблица за описание на фактури'!F340="","",'[1]таблица за описание на фактури'!F340)</f>
        <v/>
      </c>
      <c r="F337" s="160" t="str">
        <f>IF('[1]таблица за описание на фактури'!G340="","",SUBSTITUTE('[1]таблица за описание на фактури'!L340,",","."))</f>
        <v/>
      </c>
    </row>
    <row r="338" spans="1:6" x14ac:dyDescent="0.2">
      <c r="A338" s="159" t="str">
        <f>'[1]таблица за описание на фактури'!K341</f>
        <v/>
      </c>
      <c r="B338" s="159" t="str">
        <f>'[1]таблица за описание на фактури'!J341</f>
        <v/>
      </c>
      <c r="C338" s="160" t="str">
        <f>IF('[1]таблица за описание на фактури'!D341="","",SUBSTITUTE(SUBSTITUTE('[1]таблица за описание на фактури'!D341,";",","),"&amp;","И"))</f>
        <v/>
      </c>
      <c r="D338" s="159" t="str">
        <f>IF('[1]таблица за описание на фактури'!E341="","",'[1]таблица за описание на фактури'!E341)</f>
        <v/>
      </c>
      <c r="E338" s="161" t="str">
        <f>IF('[1]таблица за описание на фактури'!F341="","",'[1]таблица за описание на фактури'!F341)</f>
        <v/>
      </c>
      <c r="F338" s="160" t="str">
        <f>IF('[1]таблица за описание на фактури'!G341="","",SUBSTITUTE('[1]таблица за описание на фактури'!L341,",","."))</f>
        <v/>
      </c>
    </row>
    <row r="339" spans="1:6" x14ac:dyDescent="0.2">
      <c r="A339" s="159" t="str">
        <f>'[1]таблица за описание на фактури'!K342</f>
        <v/>
      </c>
      <c r="B339" s="159" t="str">
        <f>'[1]таблица за описание на фактури'!J342</f>
        <v/>
      </c>
      <c r="C339" s="160" t="str">
        <f>IF('[1]таблица за описание на фактури'!D342="","",SUBSTITUTE(SUBSTITUTE('[1]таблица за описание на фактури'!D342,";",","),"&amp;","И"))</f>
        <v/>
      </c>
      <c r="D339" s="159" t="str">
        <f>IF('[1]таблица за описание на фактури'!E342="","",'[1]таблица за описание на фактури'!E342)</f>
        <v/>
      </c>
      <c r="E339" s="161" t="str">
        <f>IF('[1]таблица за описание на фактури'!F342="","",'[1]таблица за описание на фактури'!F342)</f>
        <v/>
      </c>
      <c r="F339" s="160" t="str">
        <f>IF('[1]таблица за описание на фактури'!G342="","",SUBSTITUTE('[1]таблица за описание на фактури'!L342,",","."))</f>
        <v/>
      </c>
    </row>
    <row r="340" spans="1:6" x14ac:dyDescent="0.2">
      <c r="A340" s="159" t="str">
        <f>'[1]таблица за описание на фактури'!K343</f>
        <v/>
      </c>
      <c r="B340" s="159" t="str">
        <f>'[1]таблица за описание на фактури'!J343</f>
        <v/>
      </c>
      <c r="C340" s="160" t="str">
        <f>IF('[1]таблица за описание на фактури'!D343="","",SUBSTITUTE(SUBSTITUTE('[1]таблица за описание на фактури'!D343,";",","),"&amp;","И"))</f>
        <v/>
      </c>
      <c r="D340" s="159" t="str">
        <f>IF('[1]таблица за описание на фактури'!E343="","",'[1]таблица за описание на фактури'!E343)</f>
        <v/>
      </c>
      <c r="E340" s="161" t="str">
        <f>IF('[1]таблица за описание на фактури'!F343="","",'[1]таблица за описание на фактури'!F343)</f>
        <v/>
      </c>
      <c r="F340" s="160" t="str">
        <f>IF('[1]таблица за описание на фактури'!G343="","",SUBSTITUTE('[1]таблица за описание на фактури'!L343,",","."))</f>
        <v/>
      </c>
    </row>
    <row r="341" spans="1:6" x14ac:dyDescent="0.2">
      <c r="A341" s="159" t="str">
        <f>'[1]таблица за описание на фактури'!K344</f>
        <v/>
      </c>
      <c r="B341" s="159" t="str">
        <f>'[1]таблица за описание на фактури'!J344</f>
        <v/>
      </c>
      <c r="C341" s="160" t="str">
        <f>IF('[1]таблица за описание на фактури'!D344="","",SUBSTITUTE(SUBSTITUTE('[1]таблица за описание на фактури'!D344,";",","),"&amp;","И"))</f>
        <v/>
      </c>
      <c r="D341" s="159" t="str">
        <f>IF('[1]таблица за описание на фактури'!E344="","",'[1]таблица за описание на фактури'!E344)</f>
        <v/>
      </c>
      <c r="E341" s="161" t="str">
        <f>IF('[1]таблица за описание на фактури'!F344="","",'[1]таблица за описание на фактури'!F344)</f>
        <v/>
      </c>
      <c r="F341" s="160" t="str">
        <f>IF('[1]таблица за описание на фактури'!G344="","",SUBSTITUTE('[1]таблица за описание на фактури'!L344,",","."))</f>
        <v/>
      </c>
    </row>
    <row r="342" spans="1:6" x14ac:dyDescent="0.2">
      <c r="A342" s="159" t="str">
        <f>'[1]таблица за описание на фактури'!K345</f>
        <v/>
      </c>
      <c r="B342" s="159" t="str">
        <f>'[1]таблица за описание на фактури'!J345</f>
        <v/>
      </c>
      <c r="C342" s="160" t="str">
        <f>IF('[1]таблица за описание на фактури'!D345="","",SUBSTITUTE(SUBSTITUTE('[1]таблица за описание на фактури'!D345,";",","),"&amp;","И"))</f>
        <v/>
      </c>
      <c r="D342" s="159" t="str">
        <f>IF('[1]таблица за описание на фактури'!E345="","",'[1]таблица за описание на фактури'!E345)</f>
        <v/>
      </c>
      <c r="E342" s="161" t="str">
        <f>IF('[1]таблица за описание на фактури'!F345="","",'[1]таблица за описание на фактури'!F345)</f>
        <v/>
      </c>
      <c r="F342" s="160" t="str">
        <f>IF('[1]таблица за описание на фактури'!G345="","",SUBSTITUTE('[1]таблица за описание на фактури'!L345,",","."))</f>
        <v/>
      </c>
    </row>
    <row r="343" spans="1:6" x14ac:dyDescent="0.2">
      <c r="A343" s="159" t="str">
        <f>'[1]таблица за описание на фактури'!K346</f>
        <v/>
      </c>
      <c r="B343" s="159" t="str">
        <f>'[1]таблица за описание на фактури'!J346</f>
        <v/>
      </c>
      <c r="C343" s="160" t="str">
        <f>IF('[1]таблица за описание на фактури'!D346="","",SUBSTITUTE(SUBSTITUTE('[1]таблица за описание на фактури'!D346,";",","),"&amp;","И"))</f>
        <v/>
      </c>
      <c r="D343" s="159" t="str">
        <f>IF('[1]таблица за описание на фактури'!E346="","",'[1]таблица за описание на фактури'!E346)</f>
        <v/>
      </c>
      <c r="E343" s="161" t="str">
        <f>IF('[1]таблица за описание на фактури'!F346="","",'[1]таблица за описание на фактури'!F346)</f>
        <v/>
      </c>
      <c r="F343" s="160" t="str">
        <f>IF('[1]таблица за описание на фактури'!G346="","",SUBSTITUTE('[1]таблица за описание на фактури'!L346,",","."))</f>
        <v/>
      </c>
    </row>
    <row r="344" spans="1:6" x14ac:dyDescent="0.2">
      <c r="A344" s="159" t="str">
        <f>'[1]таблица за описание на фактури'!K347</f>
        <v/>
      </c>
      <c r="B344" s="159" t="str">
        <f>'[1]таблица за описание на фактури'!J347</f>
        <v/>
      </c>
      <c r="C344" s="160" t="str">
        <f>IF('[1]таблица за описание на фактури'!D347="","",SUBSTITUTE(SUBSTITUTE('[1]таблица за описание на фактури'!D347,";",","),"&amp;","И"))</f>
        <v/>
      </c>
      <c r="D344" s="159" t="str">
        <f>IF('[1]таблица за описание на фактури'!E347="","",'[1]таблица за описание на фактури'!E347)</f>
        <v/>
      </c>
      <c r="E344" s="161" t="str">
        <f>IF('[1]таблица за описание на фактури'!F347="","",'[1]таблица за описание на фактури'!F347)</f>
        <v/>
      </c>
      <c r="F344" s="160" t="str">
        <f>IF('[1]таблица за описание на фактури'!G347="","",SUBSTITUTE('[1]таблица за описание на фактури'!L347,",","."))</f>
        <v/>
      </c>
    </row>
    <row r="345" spans="1:6" x14ac:dyDescent="0.2">
      <c r="A345" s="159" t="str">
        <f>'[1]таблица за описание на фактури'!K348</f>
        <v/>
      </c>
      <c r="B345" s="159" t="str">
        <f>'[1]таблица за описание на фактури'!J348</f>
        <v/>
      </c>
      <c r="C345" s="160" t="str">
        <f>IF('[1]таблица за описание на фактури'!D348="","",SUBSTITUTE(SUBSTITUTE('[1]таблица за описание на фактури'!D348,";",","),"&amp;","И"))</f>
        <v/>
      </c>
      <c r="D345" s="159" t="str">
        <f>IF('[1]таблица за описание на фактури'!E348="","",'[1]таблица за описание на фактури'!E348)</f>
        <v/>
      </c>
      <c r="E345" s="161" t="str">
        <f>IF('[1]таблица за описание на фактури'!F348="","",'[1]таблица за описание на фактури'!F348)</f>
        <v/>
      </c>
      <c r="F345" s="160" t="str">
        <f>IF('[1]таблица за описание на фактури'!G348="","",SUBSTITUTE('[1]таблица за описание на фактури'!L348,",","."))</f>
        <v/>
      </c>
    </row>
    <row r="346" spans="1:6" x14ac:dyDescent="0.2">
      <c r="A346" s="159" t="str">
        <f>'[1]таблица за описание на фактури'!K349</f>
        <v/>
      </c>
      <c r="B346" s="159" t="str">
        <f>'[1]таблица за описание на фактури'!J349</f>
        <v/>
      </c>
      <c r="C346" s="160" t="str">
        <f>IF('[1]таблица за описание на фактури'!D349="","",SUBSTITUTE(SUBSTITUTE('[1]таблица за описание на фактури'!D349,";",","),"&amp;","И"))</f>
        <v/>
      </c>
      <c r="D346" s="159" t="str">
        <f>IF('[1]таблица за описание на фактури'!E349="","",'[1]таблица за описание на фактури'!E349)</f>
        <v/>
      </c>
      <c r="E346" s="161" t="str">
        <f>IF('[1]таблица за описание на фактури'!F349="","",'[1]таблица за описание на фактури'!F349)</f>
        <v/>
      </c>
      <c r="F346" s="160" t="str">
        <f>IF('[1]таблица за описание на фактури'!G349="","",SUBSTITUTE('[1]таблица за описание на фактури'!L349,",","."))</f>
        <v/>
      </c>
    </row>
    <row r="347" spans="1:6" x14ac:dyDescent="0.2">
      <c r="A347" s="159" t="str">
        <f>'[1]таблица за описание на фактури'!K350</f>
        <v/>
      </c>
      <c r="B347" s="159" t="str">
        <f>'[1]таблица за описание на фактури'!J350</f>
        <v/>
      </c>
      <c r="C347" s="160" t="str">
        <f>IF('[1]таблица за описание на фактури'!D350="","",SUBSTITUTE(SUBSTITUTE('[1]таблица за описание на фактури'!D350,";",","),"&amp;","И"))</f>
        <v/>
      </c>
      <c r="D347" s="159" t="str">
        <f>IF('[1]таблица за описание на фактури'!E350="","",'[1]таблица за описание на фактури'!E350)</f>
        <v/>
      </c>
      <c r="E347" s="161" t="str">
        <f>IF('[1]таблица за описание на фактури'!F350="","",'[1]таблица за описание на фактури'!F350)</f>
        <v/>
      </c>
      <c r="F347" s="160" t="str">
        <f>IF('[1]таблица за описание на фактури'!G350="","",SUBSTITUTE('[1]таблица за описание на фактури'!L350,",","."))</f>
        <v/>
      </c>
    </row>
    <row r="348" spans="1:6" x14ac:dyDescent="0.2">
      <c r="A348" s="159" t="str">
        <f>'[1]таблица за описание на фактури'!K351</f>
        <v/>
      </c>
      <c r="B348" s="159" t="str">
        <f>'[1]таблица за описание на фактури'!J351</f>
        <v/>
      </c>
      <c r="C348" s="160" t="str">
        <f>IF('[1]таблица за описание на фактури'!D351="","",SUBSTITUTE(SUBSTITUTE('[1]таблица за описание на фактури'!D351,";",","),"&amp;","И"))</f>
        <v/>
      </c>
      <c r="D348" s="159" t="str">
        <f>IF('[1]таблица за описание на фактури'!E351="","",'[1]таблица за описание на фактури'!E351)</f>
        <v/>
      </c>
      <c r="E348" s="161" t="str">
        <f>IF('[1]таблица за описание на фактури'!F351="","",'[1]таблица за описание на фактури'!F351)</f>
        <v/>
      </c>
      <c r="F348" s="160" t="str">
        <f>IF('[1]таблица за описание на фактури'!G351="","",SUBSTITUTE('[1]таблица за описание на фактури'!L351,",","."))</f>
        <v/>
      </c>
    </row>
    <row r="349" spans="1:6" x14ac:dyDescent="0.2">
      <c r="A349" s="159" t="str">
        <f>'[1]таблица за описание на фактури'!K352</f>
        <v/>
      </c>
      <c r="B349" s="159" t="str">
        <f>'[1]таблица за описание на фактури'!J352</f>
        <v/>
      </c>
      <c r="C349" s="160" t="str">
        <f>IF('[1]таблица за описание на фактури'!D352="","",SUBSTITUTE(SUBSTITUTE('[1]таблица за описание на фактури'!D352,";",","),"&amp;","И"))</f>
        <v/>
      </c>
      <c r="D349" s="159" t="str">
        <f>IF('[1]таблица за описание на фактури'!E352="","",'[1]таблица за описание на фактури'!E352)</f>
        <v/>
      </c>
      <c r="E349" s="161" t="str">
        <f>IF('[1]таблица за описание на фактури'!F352="","",'[1]таблица за описание на фактури'!F352)</f>
        <v/>
      </c>
      <c r="F349" s="160" t="str">
        <f>IF('[1]таблица за описание на фактури'!G352="","",SUBSTITUTE('[1]таблица за описание на фактури'!L352,",","."))</f>
        <v/>
      </c>
    </row>
    <row r="350" spans="1:6" x14ac:dyDescent="0.2">
      <c r="A350" s="159" t="str">
        <f>'[1]таблица за описание на фактури'!K353</f>
        <v/>
      </c>
      <c r="B350" s="159" t="str">
        <f>'[1]таблица за описание на фактури'!J353</f>
        <v/>
      </c>
      <c r="C350" s="160" t="str">
        <f>IF('[1]таблица за описание на фактури'!D353="","",SUBSTITUTE(SUBSTITUTE('[1]таблица за описание на фактури'!D353,";",","),"&amp;","И"))</f>
        <v/>
      </c>
      <c r="D350" s="159" t="str">
        <f>IF('[1]таблица за описание на фактури'!E353="","",'[1]таблица за описание на фактури'!E353)</f>
        <v/>
      </c>
      <c r="E350" s="161" t="str">
        <f>IF('[1]таблица за описание на фактури'!F353="","",'[1]таблица за описание на фактури'!F353)</f>
        <v/>
      </c>
      <c r="F350" s="160" t="str">
        <f>IF('[1]таблица за описание на фактури'!G353="","",SUBSTITUTE('[1]таблица за описание на фактури'!L353,",","."))</f>
        <v/>
      </c>
    </row>
    <row r="351" spans="1:6" x14ac:dyDescent="0.2">
      <c r="A351" s="159" t="str">
        <f>'[1]таблица за описание на фактури'!K354</f>
        <v/>
      </c>
      <c r="B351" s="159" t="str">
        <f>'[1]таблица за описание на фактури'!J354</f>
        <v/>
      </c>
      <c r="C351" s="160" t="str">
        <f>IF('[1]таблица за описание на фактури'!D354="","",SUBSTITUTE(SUBSTITUTE('[1]таблица за описание на фактури'!D354,";",","),"&amp;","И"))</f>
        <v/>
      </c>
      <c r="D351" s="159" t="str">
        <f>IF('[1]таблица за описание на фактури'!E354="","",'[1]таблица за описание на фактури'!E354)</f>
        <v/>
      </c>
      <c r="E351" s="161" t="str">
        <f>IF('[1]таблица за описание на фактури'!F354="","",'[1]таблица за описание на фактури'!F354)</f>
        <v/>
      </c>
      <c r="F351" s="160" t="str">
        <f>IF('[1]таблица за описание на фактури'!G354="","",SUBSTITUTE('[1]таблица за описание на фактури'!L354,",","."))</f>
        <v/>
      </c>
    </row>
    <row r="352" spans="1:6" x14ac:dyDescent="0.2">
      <c r="A352" s="159" t="str">
        <f>'[1]таблица за описание на фактури'!K355</f>
        <v/>
      </c>
      <c r="B352" s="159" t="str">
        <f>'[1]таблица за описание на фактури'!J355</f>
        <v/>
      </c>
      <c r="C352" s="160" t="str">
        <f>IF('[1]таблица за описание на фактури'!D355="","",SUBSTITUTE(SUBSTITUTE('[1]таблица за описание на фактури'!D355,";",","),"&amp;","И"))</f>
        <v/>
      </c>
      <c r="D352" s="159" t="str">
        <f>IF('[1]таблица за описание на фактури'!E355="","",'[1]таблица за описание на фактури'!E355)</f>
        <v/>
      </c>
      <c r="E352" s="161" t="str">
        <f>IF('[1]таблица за описание на фактури'!F355="","",'[1]таблица за описание на фактури'!F355)</f>
        <v/>
      </c>
      <c r="F352" s="160" t="str">
        <f>IF('[1]таблица за описание на фактури'!G355="","",SUBSTITUTE('[1]таблица за описание на фактури'!L355,",","."))</f>
        <v/>
      </c>
    </row>
    <row r="353" spans="1:6" x14ac:dyDescent="0.2">
      <c r="A353" s="159" t="str">
        <f>'[1]таблица за описание на фактури'!K356</f>
        <v/>
      </c>
      <c r="B353" s="159" t="str">
        <f>'[1]таблица за описание на фактури'!J356</f>
        <v/>
      </c>
      <c r="C353" s="160" t="str">
        <f>IF('[1]таблица за описание на фактури'!D356="","",SUBSTITUTE(SUBSTITUTE('[1]таблица за описание на фактури'!D356,";",","),"&amp;","И"))</f>
        <v/>
      </c>
      <c r="D353" s="159" t="str">
        <f>IF('[1]таблица за описание на фактури'!E356="","",'[1]таблица за описание на фактури'!E356)</f>
        <v/>
      </c>
      <c r="E353" s="161" t="str">
        <f>IF('[1]таблица за описание на фактури'!F356="","",'[1]таблица за описание на фактури'!F356)</f>
        <v/>
      </c>
      <c r="F353" s="160" t="str">
        <f>IF('[1]таблица за описание на фактури'!G356="","",SUBSTITUTE('[1]таблица за описание на фактури'!L356,",","."))</f>
        <v/>
      </c>
    </row>
    <row r="354" spans="1:6" x14ac:dyDescent="0.2">
      <c r="A354" s="159" t="str">
        <f>'[1]таблица за описание на фактури'!K357</f>
        <v/>
      </c>
      <c r="B354" s="159" t="str">
        <f>'[1]таблица за описание на фактури'!J357</f>
        <v/>
      </c>
      <c r="C354" s="160" t="str">
        <f>IF('[1]таблица за описание на фактури'!D357="","",SUBSTITUTE(SUBSTITUTE('[1]таблица за описание на фактури'!D357,";",","),"&amp;","И"))</f>
        <v/>
      </c>
      <c r="D354" s="159" t="str">
        <f>IF('[1]таблица за описание на фактури'!E357="","",'[1]таблица за описание на фактури'!E357)</f>
        <v/>
      </c>
      <c r="E354" s="161" t="str">
        <f>IF('[1]таблица за описание на фактури'!F357="","",'[1]таблица за описание на фактури'!F357)</f>
        <v/>
      </c>
      <c r="F354" s="160" t="str">
        <f>IF('[1]таблица за описание на фактури'!G357="","",SUBSTITUTE('[1]таблица за описание на фактури'!L357,",","."))</f>
        <v/>
      </c>
    </row>
    <row r="355" spans="1:6" x14ac:dyDescent="0.2">
      <c r="A355" s="159" t="str">
        <f>'[1]таблица за описание на фактури'!K358</f>
        <v/>
      </c>
      <c r="B355" s="159" t="str">
        <f>'[1]таблица за описание на фактури'!J358</f>
        <v/>
      </c>
      <c r="C355" s="160" t="str">
        <f>IF('[1]таблица за описание на фактури'!D358="","",SUBSTITUTE(SUBSTITUTE('[1]таблица за описание на фактури'!D358,";",","),"&amp;","И"))</f>
        <v/>
      </c>
      <c r="D355" s="159" t="str">
        <f>IF('[1]таблица за описание на фактури'!E358="","",'[1]таблица за описание на фактури'!E358)</f>
        <v/>
      </c>
      <c r="E355" s="161" t="str">
        <f>IF('[1]таблица за описание на фактури'!F358="","",'[1]таблица за описание на фактури'!F358)</f>
        <v/>
      </c>
      <c r="F355" s="160" t="str">
        <f>IF('[1]таблица за описание на фактури'!G358="","",SUBSTITUTE('[1]таблица за описание на фактури'!L358,",","."))</f>
        <v/>
      </c>
    </row>
    <row r="356" spans="1:6" x14ac:dyDescent="0.2">
      <c r="A356" s="159" t="str">
        <f>'[1]таблица за описание на фактури'!K359</f>
        <v/>
      </c>
      <c r="B356" s="159" t="str">
        <f>'[1]таблица за описание на фактури'!J359</f>
        <v/>
      </c>
      <c r="C356" s="160" t="str">
        <f>IF('[1]таблица за описание на фактури'!D359="","",SUBSTITUTE(SUBSTITUTE('[1]таблица за описание на фактури'!D359,";",","),"&amp;","И"))</f>
        <v/>
      </c>
      <c r="D356" s="159" t="str">
        <f>IF('[1]таблица за описание на фактури'!E359="","",'[1]таблица за описание на фактури'!E359)</f>
        <v/>
      </c>
      <c r="E356" s="161" t="str">
        <f>IF('[1]таблица за описание на фактури'!F359="","",'[1]таблица за описание на фактури'!F359)</f>
        <v/>
      </c>
      <c r="F356" s="160" t="str">
        <f>IF('[1]таблица за описание на фактури'!G359="","",SUBSTITUTE('[1]таблица за описание на фактури'!L359,",","."))</f>
        <v/>
      </c>
    </row>
    <row r="357" spans="1:6" x14ac:dyDescent="0.2">
      <c r="A357" s="159" t="str">
        <f>'[1]таблица за описание на фактури'!K360</f>
        <v/>
      </c>
      <c r="B357" s="159" t="str">
        <f>'[1]таблица за описание на фактури'!J360</f>
        <v/>
      </c>
      <c r="C357" s="160" t="str">
        <f>IF('[1]таблица за описание на фактури'!D360="","",SUBSTITUTE(SUBSTITUTE('[1]таблица за описание на фактури'!D360,";",","),"&amp;","И"))</f>
        <v/>
      </c>
      <c r="D357" s="159" t="str">
        <f>IF('[1]таблица за описание на фактури'!E360="","",'[1]таблица за описание на фактури'!E360)</f>
        <v/>
      </c>
      <c r="E357" s="161" t="str">
        <f>IF('[1]таблица за описание на фактури'!F360="","",'[1]таблица за описание на фактури'!F360)</f>
        <v/>
      </c>
      <c r="F357" s="160" t="str">
        <f>IF('[1]таблица за описание на фактури'!G360="","",SUBSTITUTE('[1]таблица за описание на фактури'!L360,",","."))</f>
        <v/>
      </c>
    </row>
    <row r="358" spans="1:6" x14ac:dyDescent="0.2">
      <c r="A358" s="159" t="str">
        <f>'[1]таблица за описание на фактури'!K361</f>
        <v/>
      </c>
      <c r="B358" s="159" t="str">
        <f>'[1]таблица за описание на фактури'!J361</f>
        <v/>
      </c>
      <c r="C358" s="160" t="str">
        <f>IF('[1]таблица за описание на фактури'!D361="","",SUBSTITUTE(SUBSTITUTE('[1]таблица за описание на фактури'!D361,";",","),"&amp;","И"))</f>
        <v/>
      </c>
      <c r="D358" s="159" t="str">
        <f>IF('[1]таблица за описание на фактури'!E361="","",'[1]таблица за описание на фактури'!E361)</f>
        <v/>
      </c>
      <c r="E358" s="161" t="str">
        <f>IF('[1]таблица за описание на фактури'!F361="","",'[1]таблица за описание на фактури'!F361)</f>
        <v/>
      </c>
      <c r="F358" s="160" t="str">
        <f>IF('[1]таблица за описание на фактури'!G361="","",SUBSTITUTE('[1]таблица за описание на фактури'!L361,",","."))</f>
        <v/>
      </c>
    </row>
    <row r="359" spans="1:6" x14ac:dyDescent="0.2">
      <c r="A359" s="159" t="str">
        <f>'[1]таблица за описание на фактури'!K362</f>
        <v/>
      </c>
      <c r="B359" s="159" t="str">
        <f>'[1]таблица за описание на фактури'!J362</f>
        <v/>
      </c>
      <c r="C359" s="160" t="str">
        <f>IF('[1]таблица за описание на фактури'!D362="","",SUBSTITUTE(SUBSTITUTE('[1]таблица за описание на фактури'!D362,";",","),"&amp;","И"))</f>
        <v/>
      </c>
      <c r="D359" s="159" t="str">
        <f>IF('[1]таблица за описание на фактури'!E362="","",'[1]таблица за описание на фактури'!E362)</f>
        <v/>
      </c>
      <c r="E359" s="161" t="str">
        <f>IF('[1]таблица за описание на фактури'!F362="","",'[1]таблица за описание на фактури'!F362)</f>
        <v/>
      </c>
      <c r="F359" s="160" t="str">
        <f>IF('[1]таблица за описание на фактури'!G362="","",SUBSTITUTE('[1]таблица за описание на фактури'!L362,",","."))</f>
        <v/>
      </c>
    </row>
    <row r="360" spans="1:6" x14ac:dyDescent="0.2">
      <c r="A360" s="159" t="str">
        <f>'[1]таблица за описание на фактури'!K363</f>
        <v/>
      </c>
      <c r="B360" s="159" t="str">
        <f>'[1]таблица за описание на фактури'!J363</f>
        <v/>
      </c>
      <c r="C360" s="160" t="str">
        <f>IF('[1]таблица за описание на фактури'!D363="","",SUBSTITUTE(SUBSTITUTE('[1]таблица за описание на фактури'!D363,";",","),"&amp;","И"))</f>
        <v/>
      </c>
      <c r="D360" s="159" t="str">
        <f>IF('[1]таблица за описание на фактури'!E363="","",'[1]таблица за описание на фактури'!E363)</f>
        <v/>
      </c>
      <c r="E360" s="161" t="str">
        <f>IF('[1]таблица за описание на фактури'!F363="","",'[1]таблица за описание на фактури'!F363)</f>
        <v/>
      </c>
      <c r="F360" s="160" t="str">
        <f>IF('[1]таблица за описание на фактури'!G363="","",SUBSTITUTE('[1]таблица за описание на фактури'!L363,",","."))</f>
        <v/>
      </c>
    </row>
    <row r="361" spans="1:6" x14ac:dyDescent="0.2">
      <c r="A361" s="159" t="str">
        <f>'[1]таблица за описание на фактури'!K364</f>
        <v/>
      </c>
      <c r="B361" s="159" t="str">
        <f>'[1]таблица за описание на фактури'!J364</f>
        <v/>
      </c>
      <c r="C361" s="160" t="str">
        <f>IF('[1]таблица за описание на фактури'!D364="","",SUBSTITUTE(SUBSTITUTE('[1]таблица за описание на фактури'!D364,";",","),"&amp;","И"))</f>
        <v/>
      </c>
      <c r="D361" s="159" t="str">
        <f>IF('[1]таблица за описание на фактури'!E364="","",'[1]таблица за описание на фактури'!E364)</f>
        <v/>
      </c>
      <c r="E361" s="161" t="str">
        <f>IF('[1]таблица за описание на фактури'!F364="","",'[1]таблица за описание на фактури'!F364)</f>
        <v/>
      </c>
      <c r="F361" s="160" t="str">
        <f>IF('[1]таблица за описание на фактури'!G364="","",SUBSTITUTE('[1]таблица за описание на фактури'!L364,",","."))</f>
        <v/>
      </c>
    </row>
    <row r="362" spans="1:6" x14ac:dyDescent="0.2">
      <c r="A362" s="159" t="str">
        <f>'[1]таблица за описание на фактури'!K365</f>
        <v/>
      </c>
      <c r="B362" s="159" t="str">
        <f>'[1]таблица за описание на фактури'!J365</f>
        <v/>
      </c>
      <c r="C362" s="160" t="str">
        <f>IF('[1]таблица за описание на фактури'!D365="","",SUBSTITUTE(SUBSTITUTE('[1]таблица за описание на фактури'!D365,";",","),"&amp;","И"))</f>
        <v/>
      </c>
      <c r="D362" s="159" t="str">
        <f>IF('[1]таблица за описание на фактури'!E365="","",'[1]таблица за описание на фактури'!E365)</f>
        <v/>
      </c>
      <c r="E362" s="161" t="str">
        <f>IF('[1]таблица за описание на фактури'!F365="","",'[1]таблица за описание на фактури'!F365)</f>
        <v/>
      </c>
      <c r="F362" s="160" t="str">
        <f>IF('[1]таблица за описание на фактури'!G365="","",SUBSTITUTE('[1]таблица за описание на фактури'!L365,",","."))</f>
        <v/>
      </c>
    </row>
    <row r="363" spans="1:6" x14ac:dyDescent="0.2">
      <c r="A363" s="159" t="str">
        <f>'[1]таблица за описание на фактури'!K366</f>
        <v/>
      </c>
      <c r="B363" s="159" t="str">
        <f>'[1]таблица за описание на фактури'!J366</f>
        <v/>
      </c>
      <c r="C363" s="160" t="str">
        <f>IF('[1]таблица за описание на фактури'!D366="","",SUBSTITUTE(SUBSTITUTE('[1]таблица за описание на фактури'!D366,";",","),"&amp;","И"))</f>
        <v/>
      </c>
      <c r="D363" s="159" t="str">
        <f>IF('[1]таблица за описание на фактури'!E366="","",'[1]таблица за описание на фактури'!E366)</f>
        <v/>
      </c>
      <c r="E363" s="161" t="str">
        <f>IF('[1]таблица за описание на фактури'!F366="","",'[1]таблица за описание на фактури'!F366)</f>
        <v/>
      </c>
      <c r="F363" s="160" t="str">
        <f>IF('[1]таблица за описание на фактури'!G366="","",SUBSTITUTE('[1]таблица за описание на фактури'!L366,",","."))</f>
        <v/>
      </c>
    </row>
    <row r="364" spans="1:6" x14ac:dyDescent="0.2">
      <c r="A364" s="159" t="str">
        <f>'[1]таблица за описание на фактури'!K367</f>
        <v/>
      </c>
      <c r="B364" s="159" t="str">
        <f>'[1]таблица за описание на фактури'!J367</f>
        <v/>
      </c>
      <c r="C364" s="160" t="str">
        <f>IF('[1]таблица за описание на фактури'!D367="","",SUBSTITUTE(SUBSTITUTE('[1]таблица за описание на фактури'!D367,";",","),"&amp;","И"))</f>
        <v/>
      </c>
      <c r="D364" s="159" t="str">
        <f>IF('[1]таблица за описание на фактури'!E367="","",'[1]таблица за описание на фактури'!E367)</f>
        <v/>
      </c>
      <c r="E364" s="161" t="str">
        <f>IF('[1]таблица за описание на фактури'!F367="","",'[1]таблица за описание на фактури'!F367)</f>
        <v/>
      </c>
      <c r="F364" s="160" t="str">
        <f>IF('[1]таблица за описание на фактури'!G367="","",SUBSTITUTE('[1]таблица за описание на фактури'!L367,",","."))</f>
        <v/>
      </c>
    </row>
    <row r="365" spans="1:6" x14ac:dyDescent="0.2">
      <c r="A365" s="159" t="str">
        <f>'[1]таблица за описание на фактури'!K368</f>
        <v/>
      </c>
      <c r="B365" s="159" t="str">
        <f>'[1]таблица за описание на фактури'!J368</f>
        <v/>
      </c>
      <c r="C365" s="160" t="str">
        <f>IF('[1]таблица за описание на фактури'!D368="","",SUBSTITUTE(SUBSTITUTE('[1]таблица за описание на фактури'!D368,";",","),"&amp;","И"))</f>
        <v/>
      </c>
      <c r="D365" s="159" t="str">
        <f>IF('[1]таблица за описание на фактури'!E368="","",'[1]таблица за описание на фактури'!E368)</f>
        <v/>
      </c>
      <c r="E365" s="161" t="str">
        <f>IF('[1]таблица за описание на фактури'!F368="","",'[1]таблица за описание на фактури'!F368)</f>
        <v/>
      </c>
      <c r="F365" s="160" t="str">
        <f>IF('[1]таблица за описание на фактури'!G368="","",SUBSTITUTE('[1]таблица за описание на фактури'!L368,",","."))</f>
        <v/>
      </c>
    </row>
    <row r="366" spans="1:6" x14ac:dyDescent="0.2">
      <c r="A366" s="159" t="str">
        <f>'[1]таблица за описание на фактури'!K369</f>
        <v/>
      </c>
      <c r="B366" s="159" t="str">
        <f>'[1]таблица за описание на фактури'!J369</f>
        <v/>
      </c>
      <c r="C366" s="160" t="str">
        <f>IF('[1]таблица за описание на фактури'!D369="","",SUBSTITUTE(SUBSTITUTE('[1]таблица за описание на фактури'!D369,";",","),"&amp;","И"))</f>
        <v/>
      </c>
      <c r="D366" s="159" t="str">
        <f>IF('[1]таблица за описание на фактури'!E369="","",'[1]таблица за описание на фактури'!E369)</f>
        <v/>
      </c>
      <c r="E366" s="161" t="str">
        <f>IF('[1]таблица за описание на фактури'!F369="","",'[1]таблица за описание на фактури'!F369)</f>
        <v/>
      </c>
      <c r="F366" s="160" t="str">
        <f>IF('[1]таблица за описание на фактури'!G369="","",SUBSTITUTE('[1]таблица за описание на фактури'!L369,",","."))</f>
        <v/>
      </c>
    </row>
    <row r="367" spans="1:6" x14ac:dyDescent="0.2">
      <c r="A367" s="159" t="str">
        <f>'[1]таблица за описание на фактури'!K370</f>
        <v/>
      </c>
      <c r="B367" s="159" t="str">
        <f>'[1]таблица за описание на фактури'!J370</f>
        <v/>
      </c>
      <c r="C367" s="160" t="str">
        <f>IF('[1]таблица за описание на фактури'!D370="","",SUBSTITUTE(SUBSTITUTE('[1]таблица за описание на фактури'!D370,";",","),"&amp;","И"))</f>
        <v/>
      </c>
      <c r="D367" s="159" t="str">
        <f>IF('[1]таблица за описание на фактури'!E370="","",'[1]таблица за описание на фактури'!E370)</f>
        <v/>
      </c>
      <c r="E367" s="161" t="str">
        <f>IF('[1]таблица за описание на фактури'!F370="","",'[1]таблица за описание на фактури'!F370)</f>
        <v/>
      </c>
      <c r="F367" s="160" t="str">
        <f>IF('[1]таблица за описание на фактури'!G370="","",SUBSTITUTE('[1]таблица за описание на фактури'!L370,",","."))</f>
        <v/>
      </c>
    </row>
    <row r="368" spans="1:6" x14ac:dyDescent="0.2">
      <c r="A368" s="159" t="str">
        <f>'[1]таблица за описание на фактури'!K371</f>
        <v/>
      </c>
      <c r="B368" s="159" t="str">
        <f>'[1]таблица за описание на фактури'!J371</f>
        <v/>
      </c>
      <c r="C368" s="160" t="str">
        <f>IF('[1]таблица за описание на фактури'!D371="","",SUBSTITUTE(SUBSTITUTE('[1]таблица за описание на фактури'!D371,";",","),"&amp;","И"))</f>
        <v/>
      </c>
      <c r="D368" s="159" t="str">
        <f>IF('[1]таблица за описание на фактури'!E371="","",'[1]таблица за описание на фактури'!E371)</f>
        <v/>
      </c>
      <c r="E368" s="161" t="str">
        <f>IF('[1]таблица за описание на фактури'!F371="","",'[1]таблица за описание на фактури'!F371)</f>
        <v/>
      </c>
      <c r="F368" s="160" t="str">
        <f>IF('[1]таблица за описание на фактури'!G371="","",SUBSTITUTE('[1]таблица за описание на фактури'!L371,",","."))</f>
        <v/>
      </c>
    </row>
    <row r="369" spans="1:6" x14ac:dyDescent="0.2">
      <c r="A369" s="159" t="str">
        <f>'[1]таблица за описание на фактури'!K372</f>
        <v/>
      </c>
      <c r="B369" s="159" t="str">
        <f>'[1]таблица за описание на фактури'!J372</f>
        <v/>
      </c>
      <c r="C369" s="160" t="str">
        <f>IF('[1]таблица за описание на фактури'!D372="","",SUBSTITUTE(SUBSTITUTE('[1]таблица за описание на фактури'!D372,";",","),"&amp;","И"))</f>
        <v/>
      </c>
      <c r="D369" s="159" t="str">
        <f>IF('[1]таблица за описание на фактури'!E372="","",'[1]таблица за описание на фактури'!E372)</f>
        <v/>
      </c>
      <c r="E369" s="161" t="str">
        <f>IF('[1]таблица за описание на фактури'!F372="","",'[1]таблица за описание на фактури'!F372)</f>
        <v/>
      </c>
      <c r="F369" s="160" t="str">
        <f>IF('[1]таблица за описание на фактури'!G372="","",SUBSTITUTE('[1]таблица за описание на фактури'!L372,",","."))</f>
        <v/>
      </c>
    </row>
    <row r="370" spans="1:6" x14ac:dyDescent="0.2">
      <c r="A370" s="159" t="str">
        <f>'[1]таблица за описание на фактури'!K373</f>
        <v/>
      </c>
      <c r="B370" s="159" t="str">
        <f>'[1]таблица за описание на фактури'!J373</f>
        <v/>
      </c>
      <c r="C370" s="160" t="str">
        <f>IF('[1]таблица за описание на фактури'!D373="","",SUBSTITUTE(SUBSTITUTE('[1]таблица за описание на фактури'!D373,";",","),"&amp;","И"))</f>
        <v/>
      </c>
      <c r="D370" s="159" t="str">
        <f>IF('[1]таблица за описание на фактури'!E373="","",'[1]таблица за описание на фактури'!E373)</f>
        <v/>
      </c>
      <c r="E370" s="161" t="str">
        <f>IF('[1]таблица за описание на фактури'!F373="","",'[1]таблица за описание на фактури'!F373)</f>
        <v/>
      </c>
      <c r="F370" s="160" t="str">
        <f>IF('[1]таблица за описание на фактури'!G373="","",SUBSTITUTE('[1]таблица за описание на фактури'!L373,",","."))</f>
        <v/>
      </c>
    </row>
    <row r="371" spans="1:6" x14ac:dyDescent="0.2">
      <c r="A371" s="159" t="str">
        <f>'[1]таблица за описание на фактури'!K374</f>
        <v/>
      </c>
      <c r="B371" s="159" t="str">
        <f>'[1]таблица за описание на фактури'!J374</f>
        <v/>
      </c>
      <c r="C371" s="160" t="str">
        <f>IF('[1]таблица за описание на фактури'!D374="","",SUBSTITUTE(SUBSTITUTE('[1]таблица за описание на фактури'!D374,";",","),"&amp;","И"))</f>
        <v/>
      </c>
      <c r="D371" s="159" t="str">
        <f>IF('[1]таблица за описание на фактури'!E374="","",'[1]таблица за описание на фактури'!E374)</f>
        <v/>
      </c>
      <c r="E371" s="161" t="str">
        <f>IF('[1]таблица за описание на фактури'!F374="","",'[1]таблица за описание на фактури'!F374)</f>
        <v/>
      </c>
      <c r="F371" s="160" t="str">
        <f>IF('[1]таблица за описание на фактури'!G374="","",SUBSTITUTE('[1]таблица за описание на фактури'!L374,",","."))</f>
        <v/>
      </c>
    </row>
    <row r="372" spans="1:6" x14ac:dyDescent="0.2">
      <c r="A372" s="159" t="str">
        <f>'[1]таблица за описание на фактури'!K375</f>
        <v/>
      </c>
      <c r="B372" s="159" t="str">
        <f>'[1]таблица за описание на фактури'!J375</f>
        <v/>
      </c>
      <c r="C372" s="160" t="str">
        <f>IF('[1]таблица за описание на фактури'!D375="","",SUBSTITUTE(SUBSTITUTE('[1]таблица за описание на фактури'!D375,";",","),"&amp;","И"))</f>
        <v/>
      </c>
      <c r="D372" s="159" t="str">
        <f>IF('[1]таблица за описание на фактури'!E375="","",'[1]таблица за описание на фактури'!E375)</f>
        <v/>
      </c>
      <c r="E372" s="161" t="str">
        <f>IF('[1]таблица за описание на фактури'!F375="","",'[1]таблица за описание на фактури'!F375)</f>
        <v/>
      </c>
      <c r="F372" s="160" t="str">
        <f>IF('[1]таблица за описание на фактури'!G375="","",SUBSTITUTE('[1]таблица за описание на фактури'!L375,",","."))</f>
        <v/>
      </c>
    </row>
    <row r="373" spans="1:6" x14ac:dyDescent="0.2">
      <c r="A373" s="159" t="str">
        <f>'[1]таблица за описание на фактури'!K376</f>
        <v/>
      </c>
      <c r="B373" s="159" t="str">
        <f>'[1]таблица за описание на фактури'!J376</f>
        <v/>
      </c>
      <c r="C373" s="160" t="str">
        <f>IF('[1]таблица за описание на фактури'!D376="","",SUBSTITUTE(SUBSTITUTE('[1]таблица за описание на фактури'!D376,";",","),"&amp;","И"))</f>
        <v/>
      </c>
      <c r="D373" s="159" t="str">
        <f>IF('[1]таблица за описание на фактури'!E376="","",'[1]таблица за описание на фактури'!E376)</f>
        <v/>
      </c>
      <c r="E373" s="161" t="str">
        <f>IF('[1]таблица за описание на фактури'!F376="","",'[1]таблица за описание на фактури'!F376)</f>
        <v/>
      </c>
      <c r="F373" s="160" t="str">
        <f>IF('[1]таблица за описание на фактури'!G376="","",SUBSTITUTE('[1]таблица за описание на фактури'!L376,",","."))</f>
        <v/>
      </c>
    </row>
    <row r="374" spans="1:6" x14ac:dyDescent="0.2">
      <c r="A374" s="159" t="str">
        <f>'[1]таблица за описание на фактури'!K377</f>
        <v/>
      </c>
      <c r="B374" s="159" t="str">
        <f>'[1]таблица за описание на фактури'!J377</f>
        <v/>
      </c>
      <c r="C374" s="160" t="str">
        <f>IF('[1]таблица за описание на фактури'!D377="","",SUBSTITUTE(SUBSTITUTE('[1]таблица за описание на фактури'!D377,";",","),"&amp;","И"))</f>
        <v/>
      </c>
      <c r="D374" s="159" t="str">
        <f>IF('[1]таблица за описание на фактури'!E377="","",'[1]таблица за описание на фактури'!E377)</f>
        <v/>
      </c>
      <c r="E374" s="161" t="str">
        <f>IF('[1]таблица за описание на фактури'!F377="","",'[1]таблица за описание на фактури'!F377)</f>
        <v/>
      </c>
      <c r="F374" s="160" t="str">
        <f>IF('[1]таблица за описание на фактури'!G377="","",SUBSTITUTE('[1]таблица за описание на фактури'!L377,",","."))</f>
        <v/>
      </c>
    </row>
    <row r="375" spans="1:6" x14ac:dyDescent="0.2">
      <c r="A375" s="159" t="str">
        <f>'[1]таблица за описание на фактури'!K378</f>
        <v/>
      </c>
      <c r="B375" s="159" t="str">
        <f>'[1]таблица за описание на фактури'!J378</f>
        <v/>
      </c>
      <c r="C375" s="160" t="str">
        <f>IF('[1]таблица за описание на фактури'!D378="","",SUBSTITUTE(SUBSTITUTE('[1]таблица за описание на фактури'!D378,";",","),"&amp;","И"))</f>
        <v/>
      </c>
      <c r="D375" s="159" t="str">
        <f>IF('[1]таблица за описание на фактури'!E378="","",'[1]таблица за описание на фактури'!E378)</f>
        <v/>
      </c>
      <c r="E375" s="161" t="str">
        <f>IF('[1]таблица за описание на фактури'!F378="","",'[1]таблица за описание на фактури'!F378)</f>
        <v/>
      </c>
      <c r="F375" s="160" t="str">
        <f>IF('[1]таблица за описание на фактури'!G378="","",SUBSTITUTE('[1]таблица за описание на фактури'!L378,",","."))</f>
        <v/>
      </c>
    </row>
    <row r="376" spans="1:6" x14ac:dyDescent="0.2">
      <c r="A376" s="159" t="str">
        <f>'[1]таблица за описание на фактури'!K379</f>
        <v/>
      </c>
      <c r="B376" s="159" t="str">
        <f>'[1]таблица за описание на фактури'!J379</f>
        <v/>
      </c>
      <c r="C376" s="160" t="str">
        <f>IF('[1]таблица за описание на фактури'!D379="","",SUBSTITUTE(SUBSTITUTE('[1]таблица за описание на фактури'!D379,";",","),"&amp;","И"))</f>
        <v/>
      </c>
      <c r="D376" s="159" t="str">
        <f>IF('[1]таблица за описание на фактури'!E379="","",'[1]таблица за описание на фактури'!E379)</f>
        <v/>
      </c>
      <c r="E376" s="161" t="str">
        <f>IF('[1]таблица за описание на фактури'!F379="","",'[1]таблица за описание на фактури'!F379)</f>
        <v/>
      </c>
      <c r="F376" s="160" t="str">
        <f>IF('[1]таблица за описание на фактури'!G379="","",SUBSTITUTE('[1]таблица за описание на фактури'!L379,",","."))</f>
        <v/>
      </c>
    </row>
    <row r="377" spans="1:6" x14ac:dyDescent="0.2">
      <c r="A377" s="159" t="str">
        <f>'[1]таблица за описание на фактури'!K380</f>
        <v/>
      </c>
      <c r="B377" s="159" t="str">
        <f>'[1]таблица за описание на фактури'!J380</f>
        <v/>
      </c>
      <c r="C377" s="160" t="str">
        <f>IF('[1]таблица за описание на фактури'!D380="","",SUBSTITUTE(SUBSTITUTE('[1]таблица за описание на фактури'!D380,";",","),"&amp;","И"))</f>
        <v/>
      </c>
      <c r="D377" s="159" t="str">
        <f>IF('[1]таблица за описание на фактури'!E380="","",'[1]таблица за описание на фактури'!E380)</f>
        <v/>
      </c>
      <c r="E377" s="161" t="str">
        <f>IF('[1]таблица за описание на фактури'!F380="","",'[1]таблица за описание на фактури'!F380)</f>
        <v/>
      </c>
      <c r="F377" s="160" t="str">
        <f>IF('[1]таблица за описание на фактури'!G380="","",SUBSTITUTE('[1]таблица за описание на фактури'!L380,",","."))</f>
        <v/>
      </c>
    </row>
    <row r="378" spans="1:6" x14ac:dyDescent="0.2">
      <c r="A378" s="159" t="str">
        <f>'[1]таблица за описание на фактури'!K381</f>
        <v/>
      </c>
      <c r="B378" s="159" t="str">
        <f>'[1]таблица за описание на фактури'!J381</f>
        <v/>
      </c>
      <c r="C378" s="160" t="str">
        <f>IF('[1]таблица за описание на фактури'!D381="","",SUBSTITUTE(SUBSTITUTE('[1]таблица за описание на фактури'!D381,";",","),"&amp;","И"))</f>
        <v/>
      </c>
      <c r="D378" s="159" t="str">
        <f>IF('[1]таблица за описание на фактури'!E381="","",'[1]таблица за описание на фактури'!E381)</f>
        <v/>
      </c>
      <c r="E378" s="161" t="str">
        <f>IF('[1]таблица за описание на фактури'!F381="","",'[1]таблица за описание на фактури'!F381)</f>
        <v/>
      </c>
      <c r="F378" s="160" t="str">
        <f>IF('[1]таблица за описание на фактури'!G381="","",SUBSTITUTE('[1]таблица за описание на фактури'!L381,",","."))</f>
        <v/>
      </c>
    </row>
    <row r="379" spans="1:6" x14ac:dyDescent="0.2">
      <c r="A379" s="159" t="str">
        <f>'[1]таблица за описание на фактури'!K382</f>
        <v/>
      </c>
      <c r="B379" s="159" t="str">
        <f>'[1]таблица за описание на фактури'!J382</f>
        <v/>
      </c>
      <c r="C379" s="160" t="str">
        <f>IF('[1]таблица за описание на фактури'!D382="","",SUBSTITUTE(SUBSTITUTE('[1]таблица за описание на фактури'!D382,";",","),"&amp;","И"))</f>
        <v/>
      </c>
      <c r="D379" s="159" t="str">
        <f>IF('[1]таблица за описание на фактури'!E382="","",'[1]таблица за описание на фактури'!E382)</f>
        <v/>
      </c>
      <c r="E379" s="161" t="str">
        <f>IF('[1]таблица за описание на фактури'!F382="","",'[1]таблица за описание на фактури'!F382)</f>
        <v/>
      </c>
      <c r="F379" s="160" t="str">
        <f>IF('[1]таблица за описание на фактури'!G382="","",SUBSTITUTE('[1]таблица за описание на фактури'!L382,",","."))</f>
        <v/>
      </c>
    </row>
    <row r="380" spans="1:6" x14ac:dyDescent="0.2">
      <c r="A380" s="159" t="str">
        <f>'[1]таблица за описание на фактури'!K383</f>
        <v/>
      </c>
      <c r="B380" s="159" t="str">
        <f>'[1]таблица за описание на фактури'!J383</f>
        <v/>
      </c>
      <c r="C380" s="160" t="str">
        <f>IF('[1]таблица за описание на фактури'!D383="","",SUBSTITUTE(SUBSTITUTE('[1]таблица за описание на фактури'!D383,";",","),"&amp;","И"))</f>
        <v/>
      </c>
      <c r="D380" s="159" t="str">
        <f>IF('[1]таблица за описание на фактури'!E383="","",'[1]таблица за описание на фактури'!E383)</f>
        <v/>
      </c>
      <c r="E380" s="161" t="str">
        <f>IF('[1]таблица за описание на фактури'!F383="","",'[1]таблица за описание на фактури'!F383)</f>
        <v/>
      </c>
      <c r="F380" s="160" t="str">
        <f>IF('[1]таблица за описание на фактури'!G383="","",SUBSTITUTE('[1]таблица за описание на фактури'!L383,",","."))</f>
        <v/>
      </c>
    </row>
    <row r="381" spans="1:6" x14ac:dyDescent="0.2">
      <c r="A381" s="159" t="str">
        <f>'[1]таблица за описание на фактури'!K384</f>
        <v/>
      </c>
      <c r="B381" s="159" t="str">
        <f>'[1]таблица за описание на фактури'!J384</f>
        <v/>
      </c>
      <c r="C381" s="160" t="str">
        <f>IF('[1]таблица за описание на фактури'!D384="","",SUBSTITUTE(SUBSTITUTE('[1]таблица за описание на фактури'!D384,";",","),"&amp;","И"))</f>
        <v/>
      </c>
      <c r="D381" s="159" t="str">
        <f>IF('[1]таблица за описание на фактури'!E384="","",'[1]таблица за описание на фактури'!E384)</f>
        <v/>
      </c>
      <c r="E381" s="161" t="str">
        <f>IF('[1]таблица за описание на фактури'!F384="","",'[1]таблица за описание на фактури'!F384)</f>
        <v/>
      </c>
      <c r="F381" s="160" t="str">
        <f>IF('[1]таблица за описание на фактури'!G384="","",SUBSTITUTE('[1]таблица за описание на фактури'!L384,",","."))</f>
        <v/>
      </c>
    </row>
    <row r="382" spans="1:6" x14ac:dyDescent="0.2">
      <c r="A382" s="159" t="str">
        <f>'[1]таблица за описание на фактури'!K385</f>
        <v/>
      </c>
      <c r="B382" s="159" t="str">
        <f>'[1]таблица за описание на фактури'!J385</f>
        <v/>
      </c>
      <c r="C382" s="160" t="str">
        <f>IF('[1]таблица за описание на фактури'!D385="","",SUBSTITUTE(SUBSTITUTE('[1]таблица за описание на фактури'!D385,";",","),"&amp;","И"))</f>
        <v/>
      </c>
      <c r="D382" s="159" t="str">
        <f>IF('[1]таблица за описание на фактури'!E385="","",'[1]таблица за описание на фактури'!E385)</f>
        <v/>
      </c>
      <c r="E382" s="161" t="str">
        <f>IF('[1]таблица за описание на фактури'!F385="","",'[1]таблица за описание на фактури'!F385)</f>
        <v/>
      </c>
      <c r="F382" s="160" t="str">
        <f>IF('[1]таблица за описание на фактури'!G385="","",SUBSTITUTE('[1]таблица за описание на фактури'!L385,",","."))</f>
        <v/>
      </c>
    </row>
    <row r="383" spans="1:6" x14ac:dyDescent="0.2">
      <c r="A383" s="159" t="str">
        <f>'[1]таблица за описание на фактури'!K386</f>
        <v/>
      </c>
      <c r="B383" s="159" t="str">
        <f>'[1]таблица за описание на фактури'!J386</f>
        <v/>
      </c>
      <c r="C383" s="160" t="str">
        <f>IF('[1]таблица за описание на фактури'!D386="","",SUBSTITUTE(SUBSTITUTE('[1]таблица за описание на фактури'!D386,";",","),"&amp;","И"))</f>
        <v/>
      </c>
      <c r="D383" s="159" t="str">
        <f>IF('[1]таблица за описание на фактури'!E386="","",'[1]таблица за описание на фактури'!E386)</f>
        <v/>
      </c>
      <c r="E383" s="161" t="str">
        <f>IF('[1]таблица за описание на фактури'!F386="","",'[1]таблица за описание на фактури'!F386)</f>
        <v/>
      </c>
      <c r="F383" s="160" t="str">
        <f>IF('[1]таблица за описание на фактури'!G386="","",SUBSTITUTE('[1]таблица за описание на фактури'!L386,",","."))</f>
        <v/>
      </c>
    </row>
    <row r="384" spans="1:6" x14ac:dyDescent="0.2">
      <c r="A384" s="159" t="str">
        <f>'[1]таблица за описание на фактури'!K387</f>
        <v/>
      </c>
      <c r="B384" s="159" t="str">
        <f>'[1]таблица за описание на фактури'!J387</f>
        <v/>
      </c>
      <c r="C384" s="160" t="str">
        <f>IF('[1]таблица за описание на фактури'!D387="","",SUBSTITUTE(SUBSTITUTE('[1]таблица за описание на фактури'!D387,";",","),"&amp;","И"))</f>
        <v/>
      </c>
      <c r="D384" s="159" t="str">
        <f>IF('[1]таблица за описание на фактури'!E387="","",'[1]таблица за описание на фактури'!E387)</f>
        <v/>
      </c>
      <c r="E384" s="161" t="str">
        <f>IF('[1]таблица за описание на фактури'!F387="","",'[1]таблица за описание на фактури'!F387)</f>
        <v/>
      </c>
      <c r="F384" s="160" t="str">
        <f>IF('[1]таблица за описание на фактури'!G387="","",SUBSTITUTE('[1]таблица за описание на фактури'!L387,",","."))</f>
        <v/>
      </c>
    </row>
    <row r="385" spans="1:6" x14ac:dyDescent="0.2">
      <c r="A385" s="159" t="str">
        <f>'[1]таблица за описание на фактури'!K388</f>
        <v/>
      </c>
      <c r="B385" s="159" t="str">
        <f>'[1]таблица за описание на фактури'!J388</f>
        <v/>
      </c>
      <c r="C385" s="160" t="str">
        <f>IF('[1]таблица за описание на фактури'!D388="","",SUBSTITUTE(SUBSTITUTE('[1]таблица за описание на фактури'!D388,";",","),"&amp;","И"))</f>
        <v/>
      </c>
      <c r="D385" s="159" t="str">
        <f>IF('[1]таблица за описание на фактури'!E388="","",'[1]таблица за описание на фактури'!E388)</f>
        <v/>
      </c>
      <c r="E385" s="161" t="str">
        <f>IF('[1]таблица за описание на фактури'!F388="","",'[1]таблица за описание на фактури'!F388)</f>
        <v/>
      </c>
      <c r="F385" s="160" t="str">
        <f>IF('[1]таблица за описание на фактури'!G388="","",SUBSTITUTE('[1]таблица за описание на фактури'!L388,",","."))</f>
        <v/>
      </c>
    </row>
    <row r="386" spans="1:6" x14ac:dyDescent="0.2">
      <c r="A386" s="159" t="str">
        <f>'[1]таблица за описание на фактури'!K389</f>
        <v/>
      </c>
      <c r="B386" s="159" t="str">
        <f>'[1]таблица за описание на фактури'!J389</f>
        <v/>
      </c>
      <c r="C386" s="160" t="str">
        <f>IF('[1]таблица за описание на фактури'!D389="","",SUBSTITUTE(SUBSTITUTE('[1]таблица за описание на фактури'!D389,";",","),"&amp;","И"))</f>
        <v/>
      </c>
      <c r="D386" s="159" t="str">
        <f>IF('[1]таблица за описание на фактури'!E389="","",'[1]таблица за описание на фактури'!E389)</f>
        <v/>
      </c>
      <c r="E386" s="161" t="str">
        <f>IF('[1]таблица за описание на фактури'!F389="","",'[1]таблица за описание на фактури'!F389)</f>
        <v/>
      </c>
      <c r="F386" s="160" t="str">
        <f>IF('[1]таблица за описание на фактури'!G389="","",SUBSTITUTE('[1]таблица за описание на фактури'!L389,",","."))</f>
        <v/>
      </c>
    </row>
    <row r="387" spans="1:6" x14ac:dyDescent="0.2">
      <c r="A387" s="159" t="str">
        <f>'[1]таблица за описание на фактури'!K390</f>
        <v/>
      </c>
      <c r="B387" s="159" t="str">
        <f>'[1]таблица за описание на фактури'!J390</f>
        <v/>
      </c>
      <c r="C387" s="160" t="str">
        <f>IF('[1]таблица за описание на фактури'!D390="","",SUBSTITUTE(SUBSTITUTE('[1]таблица за описание на фактури'!D390,";",","),"&amp;","И"))</f>
        <v/>
      </c>
      <c r="D387" s="159" t="str">
        <f>IF('[1]таблица за описание на фактури'!E390="","",'[1]таблица за описание на фактури'!E390)</f>
        <v/>
      </c>
      <c r="E387" s="161" t="str">
        <f>IF('[1]таблица за описание на фактури'!F390="","",'[1]таблица за описание на фактури'!F390)</f>
        <v/>
      </c>
      <c r="F387" s="160" t="str">
        <f>IF('[1]таблица за описание на фактури'!G390="","",SUBSTITUTE('[1]таблица за описание на фактури'!L390,",","."))</f>
        <v/>
      </c>
    </row>
    <row r="388" spans="1:6" x14ac:dyDescent="0.2">
      <c r="A388" s="159" t="str">
        <f>'[1]таблица за описание на фактури'!K391</f>
        <v/>
      </c>
      <c r="B388" s="159" t="str">
        <f>'[1]таблица за описание на фактури'!J391</f>
        <v/>
      </c>
      <c r="C388" s="160" t="str">
        <f>IF('[1]таблица за описание на фактури'!D391="","",SUBSTITUTE(SUBSTITUTE('[1]таблица за описание на фактури'!D391,";",","),"&amp;","И"))</f>
        <v/>
      </c>
      <c r="D388" s="159" t="str">
        <f>IF('[1]таблица за описание на фактури'!E391="","",'[1]таблица за описание на фактури'!E391)</f>
        <v/>
      </c>
      <c r="E388" s="161" t="str">
        <f>IF('[1]таблица за описание на фактури'!F391="","",'[1]таблица за описание на фактури'!F391)</f>
        <v/>
      </c>
      <c r="F388" s="160" t="str">
        <f>IF('[1]таблица за описание на фактури'!G391="","",SUBSTITUTE('[1]таблица за описание на фактури'!L391,",","."))</f>
        <v/>
      </c>
    </row>
    <row r="389" spans="1:6" x14ac:dyDescent="0.2">
      <c r="A389" s="159" t="str">
        <f>'[1]таблица за описание на фактури'!K392</f>
        <v/>
      </c>
      <c r="B389" s="159" t="str">
        <f>'[1]таблица за описание на фактури'!J392</f>
        <v/>
      </c>
      <c r="C389" s="160" t="str">
        <f>IF('[1]таблица за описание на фактури'!D392="","",SUBSTITUTE(SUBSTITUTE('[1]таблица за описание на фактури'!D392,";",","),"&amp;","И"))</f>
        <v/>
      </c>
      <c r="D389" s="159" t="str">
        <f>IF('[1]таблица за описание на фактури'!E392="","",'[1]таблица за описание на фактури'!E392)</f>
        <v/>
      </c>
      <c r="E389" s="161" t="str">
        <f>IF('[1]таблица за описание на фактури'!F392="","",'[1]таблица за описание на фактури'!F392)</f>
        <v/>
      </c>
      <c r="F389" s="160" t="str">
        <f>IF('[1]таблица за описание на фактури'!G392="","",SUBSTITUTE('[1]таблица за описание на фактури'!L392,",","."))</f>
        <v/>
      </c>
    </row>
    <row r="390" spans="1:6" x14ac:dyDescent="0.2">
      <c r="A390" s="159" t="str">
        <f>'[1]таблица за описание на фактури'!K393</f>
        <v/>
      </c>
      <c r="B390" s="159" t="str">
        <f>'[1]таблица за описание на фактури'!J393</f>
        <v/>
      </c>
      <c r="C390" s="160" t="str">
        <f>IF('[1]таблица за описание на фактури'!D393="","",SUBSTITUTE(SUBSTITUTE('[1]таблица за описание на фактури'!D393,";",","),"&amp;","И"))</f>
        <v/>
      </c>
      <c r="D390" s="159" t="str">
        <f>IF('[1]таблица за описание на фактури'!E393="","",'[1]таблица за описание на фактури'!E393)</f>
        <v/>
      </c>
      <c r="E390" s="161" t="str">
        <f>IF('[1]таблица за описание на фактури'!F393="","",'[1]таблица за описание на фактури'!F393)</f>
        <v/>
      </c>
      <c r="F390" s="160" t="str">
        <f>IF('[1]таблица за описание на фактури'!G393="","",SUBSTITUTE('[1]таблица за описание на фактури'!L393,",","."))</f>
        <v/>
      </c>
    </row>
    <row r="391" spans="1:6" x14ac:dyDescent="0.2">
      <c r="A391" s="159" t="str">
        <f>'[1]таблица за описание на фактури'!K394</f>
        <v/>
      </c>
      <c r="B391" s="159" t="str">
        <f>'[1]таблица за описание на фактури'!J394</f>
        <v/>
      </c>
      <c r="C391" s="160" t="str">
        <f>IF('[1]таблица за описание на фактури'!D394="","",SUBSTITUTE(SUBSTITUTE('[1]таблица за описание на фактури'!D394,";",","),"&amp;","И"))</f>
        <v/>
      </c>
      <c r="D391" s="159" t="str">
        <f>IF('[1]таблица за описание на фактури'!E394="","",'[1]таблица за описание на фактури'!E394)</f>
        <v/>
      </c>
      <c r="E391" s="161" t="str">
        <f>IF('[1]таблица за описание на фактури'!F394="","",'[1]таблица за описание на фактури'!F394)</f>
        <v/>
      </c>
      <c r="F391" s="160" t="str">
        <f>IF('[1]таблица за описание на фактури'!G394="","",SUBSTITUTE('[1]таблица за описание на фактури'!L394,",","."))</f>
        <v/>
      </c>
    </row>
    <row r="392" spans="1:6" x14ac:dyDescent="0.2">
      <c r="A392" s="159" t="str">
        <f>'[1]таблица за описание на фактури'!K395</f>
        <v/>
      </c>
      <c r="B392" s="159" t="str">
        <f>'[1]таблица за описание на фактури'!J395</f>
        <v/>
      </c>
      <c r="C392" s="160" t="str">
        <f>IF('[1]таблица за описание на фактури'!D395="","",SUBSTITUTE(SUBSTITUTE('[1]таблица за описание на фактури'!D395,";",","),"&amp;","И"))</f>
        <v/>
      </c>
      <c r="D392" s="159" t="str">
        <f>IF('[1]таблица за описание на фактури'!E395="","",'[1]таблица за описание на фактури'!E395)</f>
        <v/>
      </c>
      <c r="E392" s="161" t="str">
        <f>IF('[1]таблица за описание на фактури'!F395="","",'[1]таблица за описание на фактури'!F395)</f>
        <v/>
      </c>
      <c r="F392" s="160" t="str">
        <f>IF('[1]таблица за описание на фактури'!G395="","",SUBSTITUTE('[1]таблица за описание на фактури'!L395,",","."))</f>
        <v/>
      </c>
    </row>
    <row r="393" spans="1:6" x14ac:dyDescent="0.2">
      <c r="A393" s="159" t="str">
        <f>'[1]таблица за описание на фактури'!K396</f>
        <v/>
      </c>
      <c r="B393" s="159" t="str">
        <f>'[1]таблица за описание на фактури'!J396</f>
        <v/>
      </c>
      <c r="C393" s="160" t="str">
        <f>IF('[1]таблица за описание на фактури'!D396="","",SUBSTITUTE(SUBSTITUTE('[1]таблица за описание на фактури'!D396,";",","),"&amp;","И"))</f>
        <v/>
      </c>
      <c r="D393" s="159" t="str">
        <f>IF('[1]таблица за описание на фактури'!E396="","",'[1]таблица за описание на фактури'!E396)</f>
        <v/>
      </c>
      <c r="E393" s="161" t="str">
        <f>IF('[1]таблица за описание на фактури'!F396="","",'[1]таблица за описание на фактури'!F396)</f>
        <v/>
      </c>
      <c r="F393" s="160" t="str">
        <f>IF('[1]таблица за описание на фактури'!G396="","",SUBSTITUTE('[1]таблица за описание на фактури'!L396,",","."))</f>
        <v/>
      </c>
    </row>
    <row r="394" spans="1:6" x14ac:dyDescent="0.2">
      <c r="A394" s="159" t="str">
        <f>'[1]таблица за описание на фактури'!K397</f>
        <v/>
      </c>
      <c r="B394" s="159" t="str">
        <f>'[1]таблица за описание на фактури'!J397</f>
        <v/>
      </c>
      <c r="C394" s="160" t="str">
        <f>IF('[1]таблица за описание на фактури'!D397="","",SUBSTITUTE(SUBSTITUTE('[1]таблица за описание на фактури'!D397,";",","),"&amp;","И"))</f>
        <v/>
      </c>
      <c r="D394" s="159" t="str">
        <f>IF('[1]таблица за описание на фактури'!E397="","",'[1]таблица за описание на фактури'!E397)</f>
        <v/>
      </c>
      <c r="E394" s="161" t="str">
        <f>IF('[1]таблица за описание на фактури'!F397="","",'[1]таблица за описание на фактури'!F397)</f>
        <v/>
      </c>
      <c r="F394" s="160" t="str">
        <f>IF('[1]таблица за описание на фактури'!G397="","",SUBSTITUTE('[1]таблица за описание на фактури'!L397,",","."))</f>
        <v/>
      </c>
    </row>
    <row r="395" spans="1:6" x14ac:dyDescent="0.2">
      <c r="A395" s="159" t="str">
        <f>'[1]таблица за описание на фактури'!K398</f>
        <v/>
      </c>
      <c r="B395" s="159" t="str">
        <f>'[1]таблица за описание на фактури'!J398</f>
        <v/>
      </c>
      <c r="C395" s="160" t="str">
        <f>IF('[1]таблица за описание на фактури'!D398="","",SUBSTITUTE(SUBSTITUTE('[1]таблица за описание на фактури'!D398,";",","),"&amp;","И"))</f>
        <v/>
      </c>
      <c r="D395" s="159" t="str">
        <f>IF('[1]таблица за описание на фактури'!E398="","",'[1]таблица за описание на фактури'!E398)</f>
        <v/>
      </c>
      <c r="E395" s="161" t="str">
        <f>IF('[1]таблица за описание на фактури'!F398="","",'[1]таблица за описание на фактури'!F398)</f>
        <v/>
      </c>
      <c r="F395" s="160" t="str">
        <f>IF('[1]таблица за описание на фактури'!G398="","",SUBSTITUTE('[1]таблица за описание на фактури'!L398,",","."))</f>
        <v/>
      </c>
    </row>
    <row r="396" spans="1:6" x14ac:dyDescent="0.2">
      <c r="A396" s="159" t="str">
        <f>'[1]таблица за описание на фактури'!K399</f>
        <v/>
      </c>
      <c r="B396" s="159" t="str">
        <f>'[1]таблица за описание на фактури'!J399</f>
        <v/>
      </c>
      <c r="C396" s="160" t="str">
        <f>IF('[1]таблица за описание на фактури'!D399="","",SUBSTITUTE(SUBSTITUTE('[1]таблица за описание на фактури'!D399,";",","),"&amp;","И"))</f>
        <v/>
      </c>
      <c r="D396" s="159" t="str">
        <f>IF('[1]таблица за описание на фактури'!E399="","",'[1]таблица за описание на фактури'!E399)</f>
        <v/>
      </c>
      <c r="E396" s="161" t="str">
        <f>IF('[1]таблица за описание на фактури'!F399="","",'[1]таблица за описание на фактури'!F399)</f>
        <v/>
      </c>
      <c r="F396" s="160" t="str">
        <f>IF('[1]таблица за описание на фактури'!G399="","",SUBSTITUTE('[1]таблица за описание на фактури'!L399,",","."))</f>
        <v/>
      </c>
    </row>
    <row r="397" spans="1:6" x14ac:dyDescent="0.2">
      <c r="A397" s="159" t="str">
        <f>'[1]таблица за описание на фактури'!K400</f>
        <v/>
      </c>
      <c r="B397" s="159" t="str">
        <f>'[1]таблица за описание на фактури'!J400</f>
        <v/>
      </c>
      <c r="C397" s="160" t="str">
        <f>IF('[1]таблица за описание на фактури'!D400="","",SUBSTITUTE(SUBSTITUTE('[1]таблица за описание на фактури'!D400,";",","),"&amp;","И"))</f>
        <v/>
      </c>
      <c r="D397" s="159" t="str">
        <f>IF('[1]таблица за описание на фактури'!E400="","",'[1]таблица за описание на фактури'!E400)</f>
        <v/>
      </c>
      <c r="E397" s="161" t="str">
        <f>IF('[1]таблица за описание на фактури'!F400="","",'[1]таблица за описание на фактури'!F400)</f>
        <v/>
      </c>
      <c r="F397" s="160" t="str">
        <f>IF('[1]таблица за описание на фактури'!G400="","",SUBSTITUTE('[1]таблица за описание на фактури'!L400,",","."))</f>
        <v/>
      </c>
    </row>
    <row r="398" spans="1:6" x14ac:dyDescent="0.2">
      <c r="A398" s="159" t="str">
        <f>'[1]таблица за описание на фактури'!K401</f>
        <v/>
      </c>
      <c r="B398" s="159" t="str">
        <f>'[1]таблица за описание на фактури'!J401</f>
        <v/>
      </c>
      <c r="C398" s="160" t="str">
        <f>IF('[1]таблица за описание на фактури'!D401="","",SUBSTITUTE(SUBSTITUTE('[1]таблица за описание на фактури'!D401,";",","),"&amp;","И"))</f>
        <v/>
      </c>
      <c r="D398" s="159" t="str">
        <f>IF('[1]таблица за описание на фактури'!E401="","",'[1]таблица за описание на фактури'!E401)</f>
        <v/>
      </c>
      <c r="E398" s="161" t="str">
        <f>IF('[1]таблица за описание на фактури'!F401="","",'[1]таблица за описание на фактури'!F401)</f>
        <v/>
      </c>
      <c r="F398" s="160" t="str">
        <f>IF('[1]таблица за описание на фактури'!G401="","",SUBSTITUTE('[1]таблица за описание на фактури'!L401,",","."))</f>
        <v/>
      </c>
    </row>
    <row r="399" spans="1:6" x14ac:dyDescent="0.2">
      <c r="A399" s="159" t="str">
        <f>'[1]таблица за описание на фактури'!K402</f>
        <v/>
      </c>
      <c r="B399" s="159" t="str">
        <f>'[1]таблица за описание на фактури'!J402</f>
        <v/>
      </c>
      <c r="C399" s="160" t="str">
        <f>IF('[1]таблица за описание на фактури'!D402="","",SUBSTITUTE(SUBSTITUTE('[1]таблица за описание на фактури'!D402,";",","),"&amp;","И"))</f>
        <v/>
      </c>
      <c r="D399" s="159" t="str">
        <f>IF('[1]таблица за описание на фактури'!E402="","",'[1]таблица за описание на фактури'!E402)</f>
        <v/>
      </c>
      <c r="E399" s="161" t="str">
        <f>IF('[1]таблица за описание на фактури'!F402="","",'[1]таблица за описание на фактури'!F402)</f>
        <v/>
      </c>
      <c r="F399" s="160" t="str">
        <f>IF('[1]таблица за описание на фактури'!G402="","",SUBSTITUTE('[1]таблица за описание на фактури'!L402,",","."))</f>
        <v/>
      </c>
    </row>
    <row r="400" spans="1:6" x14ac:dyDescent="0.2">
      <c r="A400" s="159" t="str">
        <f>'[1]таблица за описание на фактури'!K403</f>
        <v/>
      </c>
      <c r="B400" s="159" t="str">
        <f>'[1]таблица за описание на фактури'!J403</f>
        <v/>
      </c>
      <c r="C400" s="160" t="str">
        <f>IF('[1]таблица за описание на фактури'!D403="","",SUBSTITUTE(SUBSTITUTE('[1]таблица за описание на фактури'!D403,";",","),"&amp;","И"))</f>
        <v/>
      </c>
      <c r="D400" s="159" t="str">
        <f>IF('[1]таблица за описание на фактури'!E403="","",'[1]таблица за описание на фактури'!E403)</f>
        <v/>
      </c>
      <c r="E400" s="161" t="str">
        <f>IF('[1]таблица за описание на фактури'!F403="","",'[1]таблица за описание на фактури'!F403)</f>
        <v/>
      </c>
      <c r="F400" s="160" t="str">
        <f>IF('[1]таблица за описание на фактури'!G403="","",SUBSTITUTE('[1]таблица за описание на фактури'!L403,",","."))</f>
        <v/>
      </c>
    </row>
    <row r="401" spans="1:6" x14ac:dyDescent="0.2">
      <c r="A401" s="159" t="str">
        <f>'[1]таблица за описание на фактури'!K404</f>
        <v/>
      </c>
      <c r="B401" s="159" t="str">
        <f>'[1]таблица за описание на фактури'!J404</f>
        <v/>
      </c>
      <c r="C401" s="160" t="str">
        <f>IF('[1]таблица за описание на фактури'!D404="","",SUBSTITUTE(SUBSTITUTE('[1]таблица за описание на фактури'!D404,";",","),"&amp;","И"))</f>
        <v/>
      </c>
      <c r="D401" s="159" t="str">
        <f>IF('[1]таблица за описание на фактури'!E404="","",'[1]таблица за описание на фактури'!E404)</f>
        <v/>
      </c>
      <c r="E401" s="161" t="str">
        <f>IF('[1]таблица за описание на фактури'!F404="","",'[1]таблица за описание на фактури'!F404)</f>
        <v/>
      </c>
      <c r="F401" s="160" t="str">
        <f>IF('[1]таблица за описание на фактури'!G404="","",SUBSTITUTE('[1]таблица за описание на фактури'!L404,",","."))</f>
        <v/>
      </c>
    </row>
    <row r="402" spans="1:6" x14ac:dyDescent="0.2">
      <c r="A402" s="159" t="str">
        <f>'[1]таблица за описание на фактури'!K405</f>
        <v/>
      </c>
      <c r="B402" s="159" t="str">
        <f>'[1]таблица за описание на фактури'!J405</f>
        <v/>
      </c>
      <c r="C402" s="160" t="str">
        <f>IF('[1]таблица за описание на фактури'!D405="","",SUBSTITUTE(SUBSTITUTE('[1]таблица за описание на фактури'!D405,";",","),"&amp;","И"))</f>
        <v/>
      </c>
      <c r="D402" s="159" t="str">
        <f>IF('[1]таблица за описание на фактури'!E405="","",'[1]таблица за описание на фактури'!E405)</f>
        <v/>
      </c>
      <c r="E402" s="161" t="str">
        <f>IF('[1]таблица за описание на фактури'!F405="","",'[1]таблица за описание на фактури'!F405)</f>
        <v/>
      </c>
      <c r="F402" s="160" t="str">
        <f>IF('[1]таблица за описание на фактури'!G405="","",SUBSTITUTE('[1]таблица за описание на фактури'!L405,",","."))</f>
        <v/>
      </c>
    </row>
    <row r="403" spans="1:6" x14ac:dyDescent="0.2">
      <c r="A403" s="159" t="str">
        <f>'[1]таблица за описание на фактури'!K406</f>
        <v/>
      </c>
      <c r="B403" s="159" t="str">
        <f>'[1]таблица за описание на фактури'!J406</f>
        <v/>
      </c>
      <c r="C403" s="160" t="str">
        <f>IF('[1]таблица за описание на фактури'!D406="","",SUBSTITUTE(SUBSTITUTE('[1]таблица за описание на фактури'!D406,";",","),"&amp;","И"))</f>
        <v/>
      </c>
      <c r="D403" s="159" t="str">
        <f>IF('[1]таблица за описание на фактури'!E406="","",'[1]таблица за описание на фактури'!E406)</f>
        <v/>
      </c>
      <c r="E403" s="161" t="str">
        <f>IF('[1]таблица за описание на фактури'!F406="","",'[1]таблица за описание на фактури'!F406)</f>
        <v/>
      </c>
      <c r="F403" s="160" t="str">
        <f>IF('[1]таблица за описание на фактури'!G406="","",SUBSTITUTE('[1]таблица за описание на фактури'!L406,",","."))</f>
        <v/>
      </c>
    </row>
    <row r="404" spans="1:6" x14ac:dyDescent="0.2">
      <c r="A404" s="159" t="str">
        <f>'[1]таблица за описание на фактури'!K407</f>
        <v/>
      </c>
      <c r="B404" s="159" t="str">
        <f>'[1]таблица за описание на фактури'!J407</f>
        <v/>
      </c>
      <c r="C404" s="160" t="str">
        <f>IF('[1]таблица за описание на фактури'!D407="","",SUBSTITUTE(SUBSTITUTE('[1]таблица за описание на фактури'!D407,";",","),"&amp;","И"))</f>
        <v/>
      </c>
      <c r="D404" s="159" t="str">
        <f>IF('[1]таблица за описание на фактури'!E407="","",'[1]таблица за описание на фактури'!E407)</f>
        <v/>
      </c>
      <c r="E404" s="161" t="str">
        <f>IF('[1]таблица за описание на фактури'!F407="","",'[1]таблица за описание на фактури'!F407)</f>
        <v/>
      </c>
      <c r="F404" s="160" t="str">
        <f>IF('[1]таблица за описание на фактури'!G407="","",SUBSTITUTE('[1]таблица за описание на фактури'!L407,",","."))</f>
        <v/>
      </c>
    </row>
    <row r="405" spans="1:6" x14ac:dyDescent="0.2">
      <c r="A405" s="159" t="str">
        <f>'[1]таблица за описание на фактури'!K408</f>
        <v/>
      </c>
      <c r="B405" s="159" t="str">
        <f>'[1]таблица за описание на фактури'!J408</f>
        <v/>
      </c>
      <c r="C405" s="160" t="str">
        <f>IF('[1]таблица за описание на фактури'!D408="","",SUBSTITUTE(SUBSTITUTE('[1]таблица за описание на фактури'!D408,";",","),"&amp;","И"))</f>
        <v/>
      </c>
      <c r="D405" s="159" t="str">
        <f>IF('[1]таблица за описание на фактури'!E408="","",'[1]таблица за описание на фактури'!E408)</f>
        <v/>
      </c>
      <c r="E405" s="161" t="str">
        <f>IF('[1]таблица за описание на фактури'!F408="","",'[1]таблица за описание на фактури'!F408)</f>
        <v/>
      </c>
      <c r="F405" s="160" t="str">
        <f>IF('[1]таблица за описание на фактури'!G408="","",SUBSTITUTE('[1]таблица за описание на фактури'!L408,",","."))</f>
        <v/>
      </c>
    </row>
    <row r="406" spans="1:6" x14ac:dyDescent="0.2">
      <c r="A406" s="159" t="str">
        <f>'[1]таблица за описание на фактури'!K409</f>
        <v/>
      </c>
      <c r="B406" s="159" t="str">
        <f>'[1]таблица за описание на фактури'!J409</f>
        <v/>
      </c>
      <c r="C406" s="160" t="str">
        <f>IF('[1]таблица за описание на фактури'!D409="","",SUBSTITUTE(SUBSTITUTE('[1]таблица за описание на фактури'!D409,";",","),"&amp;","И"))</f>
        <v/>
      </c>
      <c r="D406" s="159" t="str">
        <f>IF('[1]таблица за описание на фактури'!E409="","",'[1]таблица за описание на фактури'!E409)</f>
        <v/>
      </c>
      <c r="E406" s="161" t="str">
        <f>IF('[1]таблица за описание на фактури'!F409="","",'[1]таблица за описание на фактури'!F409)</f>
        <v/>
      </c>
      <c r="F406" s="160" t="str">
        <f>IF('[1]таблица за описание на фактури'!G409="","",SUBSTITUTE('[1]таблица за описание на фактури'!L409,",","."))</f>
        <v/>
      </c>
    </row>
    <row r="407" spans="1:6" x14ac:dyDescent="0.2">
      <c r="A407" s="159" t="str">
        <f>'[1]таблица за описание на фактури'!K410</f>
        <v/>
      </c>
      <c r="B407" s="159" t="str">
        <f>'[1]таблица за описание на фактури'!J410</f>
        <v/>
      </c>
      <c r="C407" s="160" t="str">
        <f>IF('[1]таблица за описание на фактури'!D410="","",SUBSTITUTE(SUBSTITUTE('[1]таблица за описание на фактури'!D410,";",","),"&amp;","И"))</f>
        <v/>
      </c>
      <c r="D407" s="159" t="str">
        <f>IF('[1]таблица за описание на фактури'!E410="","",'[1]таблица за описание на фактури'!E410)</f>
        <v/>
      </c>
      <c r="E407" s="161" t="str">
        <f>IF('[1]таблица за описание на фактури'!F410="","",'[1]таблица за описание на фактури'!F410)</f>
        <v/>
      </c>
      <c r="F407" s="160" t="str">
        <f>IF('[1]таблица за описание на фактури'!G410="","",SUBSTITUTE('[1]таблица за описание на фактури'!L410,",","."))</f>
        <v/>
      </c>
    </row>
    <row r="408" spans="1:6" x14ac:dyDescent="0.2">
      <c r="A408" s="159" t="str">
        <f>'[1]таблица за описание на фактури'!K411</f>
        <v/>
      </c>
      <c r="B408" s="159" t="str">
        <f>'[1]таблица за описание на фактури'!J411</f>
        <v/>
      </c>
      <c r="C408" s="160" t="str">
        <f>IF('[1]таблица за описание на фактури'!D411="","",SUBSTITUTE(SUBSTITUTE('[1]таблица за описание на фактури'!D411,";",","),"&amp;","И"))</f>
        <v/>
      </c>
      <c r="D408" s="159" t="str">
        <f>IF('[1]таблица за описание на фактури'!E411="","",'[1]таблица за описание на фактури'!E411)</f>
        <v/>
      </c>
      <c r="E408" s="161" t="str">
        <f>IF('[1]таблица за описание на фактури'!F411="","",'[1]таблица за описание на фактури'!F411)</f>
        <v/>
      </c>
      <c r="F408" s="160" t="str">
        <f>IF('[1]таблица за описание на фактури'!G411="","",SUBSTITUTE('[1]таблица за описание на фактури'!L411,",","."))</f>
        <v/>
      </c>
    </row>
    <row r="409" spans="1:6" x14ac:dyDescent="0.2">
      <c r="A409" s="159" t="str">
        <f>'[1]таблица за описание на фактури'!K412</f>
        <v/>
      </c>
      <c r="B409" s="159" t="str">
        <f>'[1]таблица за описание на фактури'!J412</f>
        <v/>
      </c>
      <c r="C409" s="160" t="str">
        <f>IF('[1]таблица за описание на фактури'!D412="","",SUBSTITUTE(SUBSTITUTE('[1]таблица за описание на фактури'!D412,";",","),"&amp;","И"))</f>
        <v/>
      </c>
      <c r="D409" s="159" t="str">
        <f>IF('[1]таблица за описание на фактури'!E412="","",'[1]таблица за описание на фактури'!E412)</f>
        <v/>
      </c>
      <c r="E409" s="161" t="str">
        <f>IF('[1]таблица за описание на фактури'!F412="","",'[1]таблица за описание на фактури'!F412)</f>
        <v/>
      </c>
      <c r="F409" s="160" t="str">
        <f>IF('[1]таблица за описание на фактури'!G412="","",SUBSTITUTE('[1]таблица за описание на фактури'!L412,",","."))</f>
        <v/>
      </c>
    </row>
    <row r="410" spans="1:6" x14ac:dyDescent="0.2">
      <c r="A410" s="159" t="str">
        <f>'[1]таблица за описание на фактури'!K413</f>
        <v/>
      </c>
      <c r="B410" s="159" t="str">
        <f>'[1]таблица за описание на фактури'!J413</f>
        <v/>
      </c>
      <c r="C410" s="160" t="str">
        <f>IF('[1]таблица за описание на фактури'!D413="","",SUBSTITUTE(SUBSTITUTE('[1]таблица за описание на фактури'!D413,";",","),"&amp;","И"))</f>
        <v/>
      </c>
      <c r="D410" s="159" t="str">
        <f>IF('[1]таблица за описание на фактури'!E413="","",'[1]таблица за описание на фактури'!E413)</f>
        <v/>
      </c>
      <c r="E410" s="161" t="str">
        <f>IF('[1]таблица за описание на фактури'!F413="","",'[1]таблица за описание на фактури'!F413)</f>
        <v/>
      </c>
      <c r="F410" s="160" t="str">
        <f>IF('[1]таблица за описание на фактури'!G413="","",SUBSTITUTE('[1]таблица за описание на фактури'!L413,",","."))</f>
        <v/>
      </c>
    </row>
    <row r="411" spans="1:6" x14ac:dyDescent="0.2">
      <c r="A411" s="159" t="str">
        <f>'[1]таблица за описание на фактури'!K414</f>
        <v/>
      </c>
      <c r="B411" s="159" t="str">
        <f>'[1]таблица за описание на фактури'!J414</f>
        <v/>
      </c>
      <c r="C411" s="160" t="str">
        <f>IF('[1]таблица за описание на фактури'!D414="","",SUBSTITUTE(SUBSTITUTE('[1]таблица за описание на фактури'!D414,";",","),"&amp;","И"))</f>
        <v/>
      </c>
      <c r="D411" s="159" t="str">
        <f>IF('[1]таблица за описание на фактури'!E414="","",'[1]таблица за описание на фактури'!E414)</f>
        <v/>
      </c>
      <c r="E411" s="161" t="str">
        <f>IF('[1]таблица за описание на фактури'!F414="","",'[1]таблица за описание на фактури'!F414)</f>
        <v/>
      </c>
      <c r="F411" s="160" t="str">
        <f>IF('[1]таблица за описание на фактури'!G414="","",SUBSTITUTE('[1]таблица за описание на фактури'!L414,",","."))</f>
        <v/>
      </c>
    </row>
    <row r="412" spans="1:6" x14ac:dyDescent="0.2">
      <c r="A412" s="159" t="str">
        <f>'[1]таблица за описание на фактури'!K415</f>
        <v/>
      </c>
      <c r="B412" s="159" t="str">
        <f>'[1]таблица за описание на фактури'!J415</f>
        <v/>
      </c>
      <c r="C412" s="160" t="str">
        <f>IF('[1]таблица за описание на фактури'!D415="","",SUBSTITUTE(SUBSTITUTE('[1]таблица за описание на фактури'!D415,";",","),"&amp;","И"))</f>
        <v/>
      </c>
      <c r="D412" s="159" t="str">
        <f>IF('[1]таблица за описание на фактури'!E415="","",'[1]таблица за описание на фактури'!E415)</f>
        <v/>
      </c>
      <c r="E412" s="161" t="str">
        <f>IF('[1]таблица за описание на фактури'!F415="","",'[1]таблица за описание на фактури'!F415)</f>
        <v/>
      </c>
      <c r="F412" s="160" t="str">
        <f>IF('[1]таблица за описание на фактури'!G415="","",SUBSTITUTE('[1]таблица за описание на фактури'!L415,",","."))</f>
        <v/>
      </c>
    </row>
    <row r="413" spans="1:6" x14ac:dyDescent="0.2">
      <c r="A413" s="159" t="str">
        <f>'[1]таблица за описание на фактури'!K416</f>
        <v/>
      </c>
      <c r="B413" s="159" t="str">
        <f>'[1]таблица за описание на фактури'!J416</f>
        <v/>
      </c>
      <c r="C413" s="160" t="str">
        <f>IF('[1]таблица за описание на фактури'!D416="","",SUBSTITUTE(SUBSTITUTE('[1]таблица за описание на фактури'!D416,";",","),"&amp;","И"))</f>
        <v/>
      </c>
      <c r="D413" s="159" t="str">
        <f>IF('[1]таблица за описание на фактури'!E416="","",'[1]таблица за описание на фактури'!E416)</f>
        <v/>
      </c>
      <c r="E413" s="161" t="str">
        <f>IF('[1]таблица за описание на фактури'!F416="","",'[1]таблица за описание на фактури'!F416)</f>
        <v/>
      </c>
      <c r="F413" s="160" t="str">
        <f>IF('[1]таблица за описание на фактури'!G416="","",SUBSTITUTE('[1]таблица за описание на фактури'!L416,",","."))</f>
        <v/>
      </c>
    </row>
    <row r="414" spans="1:6" x14ac:dyDescent="0.2">
      <c r="A414" s="159" t="str">
        <f>'[1]таблица за описание на фактури'!K417</f>
        <v/>
      </c>
      <c r="B414" s="159" t="str">
        <f>'[1]таблица за описание на фактури'!J417</f>
        <v/>
      </c>
      <c r="C414" s="160" t="str">
        <f>IF('[1]таблица за описание на фактури'!D417="","",SUBSTITUTE(SUBSTITUTE('[1]таблица за описание на фактури'!D417,";",","),"&amp;","И"))</f>
        <v/>
      </c>
      <c r="D414" s="159" t="str">
        <f>IF('[1]таблица за описание на фактури'!E417="","",'[1]таблица за описание на фактури'!E417)</f>
        <v/>
      </c>
      <c r="E414" s="161" t="str">
        <f>IF('[1]таблица за описание на фактури'!F417="","",'[1]таблица за описание на фактури'!F417)</f>
        <v/>
      </c>
      <c r="F414" s="160" t="str">
        <f>IF('[1]таблица за описание на фактури'!G417="","",SUBSTITUTE('[1]таблица за описание на фактури'!L417,",","."))</f>
        <v/>
      </c>
    </row>
    <row r="415" spans="1:6" x14ac:dyDescent="0.2">
      <c r="A415" s="159" t="str">
        <f>'[1]таблица за описание на фактури'!K418</f>
        <v/>
      </c>
      <c r="B415" s="159" t="str">
        <f>'[1]таблица за описание на фактури'!J418</f>
        <v/>
      </c>
      <c r="C415" s="160" t="str">
        <f>IF('[1]таблица за описание на фактури'!D418="","",SUBSTITUTE(SUBSTITUTE('[1]таблица за описание на фактури'!D418,";",","),"&amp;","И"))</f>
        <v/>
      </c>
      <c r="D415" s="159" t="str">
        <f>IF('[1]таблица за описание на фактури'!E418="","",'[1]таблица за описание на фактури'!E418)</f>
        <v/>
      </c>
      <c r="E415" s="161" t="str">
        <f>IF('[1]таблица за описание на фактури'!F418="","",'[1]таблица за описание на фактури'!F418)</f>
        <v/>
      </c>
      <c r="F415" s="160" t="str">
        <f>IF('[1]таблица за описание на фактури'!G418="","",SUBSTITUTE('[1]таблица за описание на фактури'!L418,",","."))</f>
        <v/>
      </c>
    </row>
    <row r="416" spans="1:6" x14ac:dyDescent="0.2">
      <c r="A416" s="159" t="str">
        <f>'[1]таблица за описание на фактури'!K419</f>
        <v/>
      </c>
      <c r="B416" s="159" t="str">
        <f>'[1]таблица за описание на фактури'!J419</f>
        <v/>
      </c>
      <c r="C416" s="160" t="str">
        <f>IF('[1]таблица за описание на фактури'!D419="","",SUBSTITUTE(SUBSTITUTE('[1]таблица за описание на фактури'!D419,";",","),"&amp;","И"))</f>
        <v/>
      </c>
      <c r="D416" s="159" t="str">
        <f>IF('[1]таблица за описание на фактури'!E419="","",'[1]таблица за описание на фактури'!E419)</f>
        <v/>
      </c>
      <c r="E416" s="161" t="str">
        <f>IF('[1]таблица за описание на фактури'!F419="","",'[1]таблица за описание на фактури'!F419)</f>
        <v/>
      </c>
      <c r="F416" s="160" t="str">
        <f>IF('[1]таблица за описание на фактури'!G419="","",SUBSTITUTE('[1]таблица за описание на фактури'!L419,",","."))</f>
        <v/>
      </c>
    </row>
    <row r="417" spans="1:6" x14ac:dyDescent="0.2">
      <c r="A417" s="159" t="str">
        <f>'[1]таблица за описание на фактури'!K420</f>
        <v/>
      </c>
      <c r="B417" s="159" t="str">
        <f>'[1]таблица за описание на фактури'!J420</f>
        <v/>
      </c>
      <c r="C417" s="160" t="str">
        <f>IF('[1]таблица за описание на фактури'!D420="","",SUBSTITUTE(SUBSTITUTE('[1]таблица за описание на фактури'!D420,";",","),"&amp;","И"))</f>
        <v/>
      </c>
      <c r="D417" s="159" t="str">
        <f>IF('[1]таблица за описание на фактури'!E420="","",'[1]таблица за описание на фактури'!E420)</f>
        <v/>
      </c>
      <c r="E417" s="161" t="str">
        <f>IF('[1]таблица за описание на фактури'!F420="","",'[1]таблица за описание на фактури'!F420)</f>
        <v/>
      </c>
      <c r="F417" s="160" t="str">
        <f>IF('[1]таблица за описание на фактури'!G420="","",SUBSTITUTE('[1]таблица за описание на фактури'!L420,",","."))</f>
        <v/>
      </c>
    </row>
    <row r="418" spans="1:6" x14ac:dyDescent="0.2">
      <c r="A418" s="159" t="str">
        <f>'[1]таблица за описание на фактури'!K421</f>
        <v/>
      </c>
      <c r="B418" s="159" t="str">
        <f>'[1]таблица за описание на фактури'!J421</f>
        <v/>
      </c>
      <c r="C418" s="160" t="str">
        <f>IF('[1]таблица за описание на фактури'!D421="","",SUBSTITUTE(SUBSTITUTE('[1]таблица за описание на фактури'!D421,";",","),"&amp;","И"))</f>
        <v/>
      </c>
      <c r="D418" s="159" t="str">
        <f>IF('[1]таблица за описание на фактури'!E421="","",'[1]таблица за описание на фактури'!E421)</f>
        <v/>
      </c>
      <c r="E418" s="161" t="str">
        <f>IF('[1]таблица за описание на фактури'!F421="","",'[1]таблица за описание на фактури'!F421)</f>
        <v/>
      </c>
      <c r="F418" s="160" t="str">
        <f>IF('[1]таблица за описание на фактури'!G421="","",SUBSTITUTE('[1]таблица за описание на фактури'!L421,",","."))</f>
        <v/>
      </c>
    </row>
    <row r="419" spans="1:6" x14ac:dyDescent="0.2">
      <c r="A419" s="159" t="str">
        <f>'[1]таблица за описание на фактури'!K422</f>
        <v/>
      </c>
      <c r="B419" s="159" t="str">
        <f>'[1]таблица за описание на фактури'!J422</f>
        <v/>
      </c>
      <c r="C419" s="160" t="str">
        <f>IF('[1]таблица за описание на фактури'!D422="","",SUBSTITUTE(SUBSTITUTE('[1]таблица за описание на фактури'!D422,";",","),"&amp;","И"))</f>
        <v/>
      </c>
      <c r="D419" s="159" t="str">
        <f>IF('[1]таблица за описание на фактури'!E422="","",'[1]таблица за описание на фактури'!E422)</f>
        <v/>
      </c>
      <c r="E419" s="161" t="str">
        <f>IF('[1]таблица за описание на фактури'!F422="","",'[1]таблица за описание на фактури'!F422)</f>
        <v/>
      </c>
      <c r="F419" s="160" t="str">
        <f>IF('[1]таблица за описание на фактури'!G422="","",SUBSTITUTE('[1]таблица за описание на фактури'!L422,",","."))</f>
        <v/>
      </c>
    </row>
    <row r="420" spans="1:6" x14ac:dyDescent="0.2">
      <c r="A420" s="159" t="str">
        <f>'[1]таблица за описание на фактури'!K423</f>
        <v/>
      </c>
      <c r="B420" s="159" t="str">
        <f>'[1]таблица за описание на фактури'!J423</f>
        <v/>
      </c>
      <c r="C420" s="160" t="str">
        <f>IF('[1]таблица за описание на фактури'!D423="","",SUBSTITUTE(SUBSTITUTE('[1]таблица за описание на фактури'!D423,";",","),"&amp;","И"))</f>
        <v/>
      </c>
      <c r="D420" s="159" t="str">
        <f>IF('[1]таблица за описание на фактури'!E423="","",'[1]таблица за описание на фактури'!E423)</f>
        <v/>
      </c>
      <c r="E420" s="161" t="str">
        <f>IF('[1]таблица за описание на фактури'!F423="","",'[1]таблица за описание на фактури'!F423)</f>
        <v/>
      </c>
      <c r="F420" s="160" t="str">
        <f>IF('[1]таблица за описание на фактури'!G423="","",SUBSTITUTE('[1]таблица за описание на фактури'!L423,",","."))</f>
        <v/>
      </c>
    </row>
    <row r="421" spans="1:6" x14ac:dyDescent="0.2">
      <c r="A421" s="159" t="str">
        <f>'[1]таблица за описание на фактури'!K424</f>
        <v/>
      </c>
      <c r="B421" s="159" t="str">
        <f>'[1]таблица за описание на фактури'!J424</f>
        <v/>
      </c>
      <c r="C421" s="160" t="str">
        <f>IF('[1]таблица за описание на фактури'!D424="","",SUBSTITUTE(SUBSTITUTE('[1]таблица за описание на фактури'!D424,";",","),"&amp;","И"))</f>
        <v/>
      </c>
      <c r="D421" s="159" t="str">
        <f>IF('[1]таблица за описание на фактури'!E424="","",'[1]таблица за описание на фактури'!E424)</f>
        <v/>
      </c>
      <c r="E421" s="161" t="str">
        <f>IF('[1]таблица за описание на фактури'!F424="","",'[1]таблица за описание на фактури'!F424)</f>
        <v/>
      </c>
      <c r="F421" s="160" t="str">
        <f>IF('[1]таблица за описание на фактури'!G424="","",SUBSTITUTE('[1]таблица за описание на фактури'!L424,",","."))</f>
        <v/>
      </c>
    </row>
    <row r="422" spans="1:6" x14ac:dyDescent="0.2">
      <c r="A422" s="159" t="str">
        <f>'[1]таблица за описание на фактури'!K425</f>
        <v/>
      </c>
      <c r="B422" s="159" t="str">
        <f>'[1]таблица за описание на фактури'!J425</f>
        <v/>
      </c>
      <c r="C422" s="160" t="str">
        <f>IF('[1]таблица за описание на фактури'!D425="","",SUBSTITUTE(SUBSTITUTE('[1]таблица за описание на фактури'!D425,";",","),"&amp;","И"))</f>
        <v/>
      </c>
      <c r="D422" s="159" t="str">
        <f>IF('[1]таблица за описание на фактури'!E425="","",'[1]таблица за описание на фактури'!E425)</f>
        <v/>
      </c>
      <c r="E422" s="161" t="str">
        <f>IF('[1]таблица за описание на фактури'!F425="","",'[1]таблица за описание на фактури'!F425)</f>
        <v/>
      </c>
      <c r="F422" s="160" t="str">
        <f>IF('[1]таблица за описание на фактури'!G425="","",SUBSTITUTE('[1]таблица за описание на фактури'!L425,",","."))</f>
        <v/>
      </c>
    </row>
    <row r="423" spans="1:6" x14ac:dyDescent="0.2">
      <c r="A423" s="159" t="str">
        <f>'[1]таблица за описание на фактури'!K426</f>
        <v/>
      </c>
      <c r="B423" s="159" t="str">
        <f>'[1]таблица за описание на фактури'!J426</f>
        <v/>
      </c>
      <c r="C423" s="160" t="str">
        <f>IF('[1]таблица за описание на фактури'!D426="","",SUBSTITUTE(SUBSTITUTE('[1]таблица за описание на фактури'!D426,";",","),"&amp;","И"))</f>
        <v/>
      </c>
      <c r="D423" s="159" t="str">
        <f>IF('[1]таблица за описание на фактури'!E426="","",'[1]таблица за описание на фактури'!E426)</f>
        <v/>
      </c>
      <c r="E423" s="161" t="str">
        <f>IF('[1]таблица за описание на фактури'!F426="","",'[1]таблица за описание на фактури'!F426)</f>
        <v/>
      </c>
      <c r="F423" s="160" t="str">
        <f>IF('[1]таблица за описание на фактури'!G426="","",SUBSTITUTE('[1]таблица за описание на фактури'!L426,",","."))</f>
        <v/>
      </c>
    </row>
    <row r="424" spans="1:6" x14ac:dyDescent="0.2">
      <c r="A424" s="159" t="str">
        <f>'[1]таблица за описание на фактури'!K427</f>
        <v/>
      </c>
      <c r="B424" s="159" t="str">
        <f>'[1]таблица за описание на фактури'!J427</f>
        <v/>
      </c>
      <c r="C424" s="160" t="str">
        <f>IF('[1]таблица за описание на фактури'!D427="","",SUBSTITUTE(SUBSTITUTE('[1]таблица за описание на фактури'!D427,";",","),"&amp;","И"))</f>
        <v/>
      </c>
      <c r="D424" s="159" t="str">
        <f>IF('[1]таблица за описание на фактури'!E427="","",'[1]таблица за описание на фактури'!E427)</f>
        <v/>
      </c>
      <c r="E424" s="161" t="str">
        <f>IF('[1]таблица за описание на фактури'!F427="","",'[1]таблица за описание на фактури'!F427)</f>
        <v/>
      </c>
      <c r="F424" s="160" t="str">
        <f>IF('[1]таблица за описание на фактури'!G427="","",SUBSTITUTE('[1]таблица за описание на фактури'!L427,",","."))</f>
        <v/>
      </c>
    </row>
    <row r="425" spans="1:6" x14ac:dyDescent="0.2">
      <c r="A425" s="159" t="str">
        <f>'[1]таблица за описание на фактури'!K428</f>
        <v/>
      </c>
      <c r="B425" s="159" t="str">
        <f>'[1]таблица за описание на фактури'!J428</f>
        <v/>
      </c>
      <c r="C425" s="160" t="str">
        <f>IF('[1]таблица за описание на фактури'!D428="","",SUBSTITUTE(SUBSTITUTE('[1]таблица за описание на фактури'!D428,";",","),"&amp;","И"))</f>
        <v/>
      </c>
      <c r="D425" s="159" t="str">
        <f>IF('[1]таблица за описание на фактури'!E428="","",'[1]таблица за описание на фактури'!E428)</f>
        <v/>
      </c>
      <c r="E425" s="161" t="str">
        <f>IF('[1]таблица за описание на фактури'!F428="","",'[1]таблица за описание на фактури'!F428)</f>
        <v/>
      </c>
      <c r="F425" s="160" t="str">
        <f>IF('[1]таблица за описание на фактури'!G428="","",SUBSTITUTE('[1]таблица за описание на фактури'!L428,",","."))</f>
        <v/>
      </c>
    </row>
    <row r="426" spans="1:6" x14ac:dyDescent="0.2">
      <c r="A426" s="159" t="str">
        <f>'[1]таблица за описание на фактури'!K429</f>
        <v/>
      </c>
      <c r="B426" s="159" t="str">
        <f>'[1]таблица за описание на фактури'!J429</f>
        <v/>
      </c>
      <c r="C426" s="160" t="str">
        <f>IF('[1]таблица за описание на фактури'!D429="","",SUBSTITUTE(SUBSTITUTE('[1]таблица за описание на фактури'!D429,";",","),"&amp;","И"))</f>
        <v/>
      </c>
      <c r="D426" s="159" t="str">
        <f>IF('[1]таблица за описание на фактури'!E429="","",'[1]таблица за описание на фактури'!E429)</f>
        <v/>
      </c>
      <c r="E426" s="161" t="str">
        <f>IF('[1]таблица за описание на фактури'!F429="","",'[1]таблица за описание на фактури'!F429)</f>
        <v/>
      </c>
      <c r="F426" s="160" t="str">
        <f>IF('[1]таблица за описание на фактури'!G429="","",SUBSTITUTE('[1]таблица за описание на фактури'!L429,",","."))</f>
        <v/>
      </c>
    </row>
    <row r="427" spans="1:6" x14ac:dyDescent="0.2">
      <c r="A427" s="159" t="str">
        <f>'[1]таблица за описание на фактури'!K430</f>
        <v/>
      </c>
      <c r="B427" s="159" t="str">
        <f>'[1]таблица за описание на фактури'!J430</f>
        <v/>
      </c>
      <c r="C427" s="160" t="str">
        <f>IF('[1]таблица за описание на фактури'!D430="","",SUBSTITUTE(SUBSTITUTE('[1]таблица за описание на фактури'!D430,";",","),"&amp;","И"))</f>
        <v/>
      </c>
      <c r="D427" s="159" t="str">
        <f>IF('[1]таблица за описание на фактури'!E430="","",'[1]таблица за описание на фактури'!E430)</f>
        <v/>
      </c>
      <c r="E427" s="161" t="str">
        <f>IF('[1]таблица за описание на фактури'!F430="","",'[1]таблица за описание на фактури'!F430)</f>
        <v/>
      </c>
      <c r="F427" s="160" t="str">
        <f>IF('[1]таблица за описание на фактури'!G430="","",SUBSTITUTE('[1]таблица за описание на фактури'!L430,",","."))</f>
        <v/>
      </c>
    </row>
    <row r="428" spans="1:6" x14ac:dyDescent="0.2">
      <c r="A428" s="159" t="str">
        <f>'[1]таблица за описание на фактури'!K431</f>
        <v/>
      </c>
      <c r="B428" s="159" t="str">
        <f>'[1]таблица за описание на фактури'!J431</f>
        <v/>
      </c>
      <c r="C428" s="160" t="str">
        <f>IF('[1]таблица за описание на фактури'!D431="","",SUBSTITUTE(SUBSTITUTE('[1]таблица за описание на фактури'!D431,";",","),"&amp;","И"))</f>
        <v/>
      </c>
      <c r="D428" s="159" t="str">
        <f>IF('[1]таблица за описание на фактури'!E431="","",'[1]таблица за описание на фактури'!E431)</f>
        <v/>
      </c>
      <c r="E428" s="161" t="str">
        <f>IF('[1]таблица за описание на фактури'!F431="","",'[1]таблица за описание на фактури'!F431)</f>
        <v/>
      </c>
      <c r="F428" s="160" t="str">
        <f>IF('[1]таблица за описание на фактури'!G431="","",SUBSTITUTE('[1]таблица за описание на фактури'!L431,",","."))</f>
        <v/>
      </c>
    </row>
    <row r="429" spans="1:6" x14ac:dyDescent="0.2">
      <c r="A429" s="159" t="str">
        <f>'[1]таблица за описание на фактури'!K432</f>
        <v/>
      </c>
      <c r="B429" s="159" t="str">
        <f>'[1]таблица за описание на фактури'!J432</f>
        <v/>
      </c>
      <c r="C429" s="160" t="str">
        <f>IF('[1]таблица за описание на фактури'!D432="","",SUBSTITUTE(SUBSTITUTE('[1]таблица за описание на фактури'!D432,";",","),"&amp;","И"))</f>
        <v/>
      </c>
      <c r="D429" s="159" t="str">
        <f>IF('[1]таблица за описание на фактури'!E432="","",'[1]таблица за описание на фактури'!E432)</f>
        <v/>
      </c>
      <c r="E429" s="161" t="str">
        <f>IF('[1]таблица за описание на фактури'!F432="","",'[1]таблица за описание на фактури'!F432)</f>
        <v/>
      </c>
      <c r="F429" s="160" t="str">
        <f>IF('[1]таблица за описание на фактури'!G432="","",SUBSTITUTE('[1]таблица за описание на фактури'!L432,",","."))</f>
        <v/>
      </c>
    </row>
    <row r="430" spans="1:6" x14ac:dyDescent="0.2">
      <c r="A430" s="159" t="str">
        <f>'[1]таблица за описание на фактури'!K433</f>
        <v/>
      </c>
      <c r="B430" s="159" t="str">
        <f>'[1]таблица за описание на фактури'!J433</f>
        <v/>
      </c>
      <c r="C430" s="160" t="str">
        <f>IF('[1]таблица за описание на фактури'!D433="","",SUBSTITUTE(SUBSTITUTE('[1]таблица за описание на фактури'!D433,";",","),"&amp;","И"))</f>
        <v/>
      </c>
      <c r="D430" s="159" t="str">
        <f>IF('[1]таблица за описание на фактури'!E433="","",'[1]таблица за описание на фактури'!E433)</f>
        <v/>
      </c>
      <c r="E430" s="161" t="str">
        <f>IF('[1]таблица за описание на фактури'!F433="","",'[1]таблица за описание на фактури'!F433)</f>
        <v/>
      </c>
      <c r="F430" s="160" t="str">
        <f>IF('[1]таблица за описание на фактури'!G433="","",SUBSTITUTE('[1]таблица за описание на фактури'!L433,",","."))</f>
        <v/>
      </c>
    </row>
    <row r="431" spans="1:6" x14ac:dyDescent="0.2">
      <c r="A431" s="159" t="str">
        <f>'[1]таблица за описание на фактури'!K434</f>
        <v/>
      </c>
      <c r="B431" s="159" t="str">
        <f>'[1]таблица за описание на фактури'!J434</f>
        <v/>
      </c>
      <c r="C431" s="160" t="str">
        <f>IF('[1]таблица за описание на фактури'!D434="","",SUBSTITUTE(SUBSTITUTE('[1]таблица за описание на фактури'!D434,";",","),"&amp;","И"))</f>
        <v/>
      </c>
      <c r="D431" s="159" t="str">
        <f>IF('[1]таблица за описание на фактури'!E434="","",'[1]таблица за описание на фактури'!E434)</f>
        <v/>
      </c>
      <c r="E431" s="161" t="str">
        <f>IF('[1]таблица за описание на фактури'!F434="","",'[1]таблица за описание на фактури'!F434)</f>
        <v/>
      </c>
      <c r="F431" s="160" t="str">
        <f>IF('[1]таблица за описание на фактури'!G434="","",SUBSTITUTE('[1]таблица за описание на фактури'!L434,",","."))</f>
        <v/>
      </c>
    </row>
    <row r="432" spans="1:6" x14ac:dyDescent="0.2">
      <c r="A432" s="159" t="str">
        <f>'[1]таблица за описание на фактури'!K435</f>
        <v/>
      </c>
      <c r="B432" s="159" t="str">
        <f>'[1]таблица за описание на фактури'!J435</f>
        <v/>
      </c>
      <c r="C432" s="160" t="str">
        <f>IF('[1]таблица за описание на фактури'!D435="","",SUBSTITUTE(SUBSTITUTE('[1]таблица за описание на фактури'!D435,";",","),"&amp;","И"))</f>
        <v/>
      </c>
      <c r="D432" s="159" t="str">
        <f>IF('[1]таблица за описание на фактури'!E435="","",'[1]таблица за описание на фактури'!E435)</f>
        <v/>
      </c>
      <c r="E432" s="161" t="str">
        <f>IF('[1]таблица за описание на фактури'!F435="","",'[1]таблица за описание на фактури'!F435)</f>
        <v/>
      </c>
      <c r="F432" s="160" t="str">
        <f>IF('[1]таблица за описание на фактури'!G435="","",SUBSTITUTE('[1]таблица за описание на фактури'!L435,",","."))</f>
        <v/>
      </c>
    </row>
    <row r="433" spans="1:6" x14ac:dyDescent="0.2">
      <c r="A433" s="159" t="str">
        <f>'[1]таблица за описание на фактури'!K436</f>
        <v/>
      </c>
      <c r="B433" s="159" t="str">
        <f>'[1]таблица за описание на фактури'!J436</f>
        <v/>
      </c>
      <c r="C433" s="160" t="str">
        <f>IF('[1]таблица за описание на фактури'!D436="","",SUBSTITUTE(SUBSTITUTE('[1]таблица за описание на фактури'!D436,";",","),"&amp;","И"))</f>
        <v/>
      </c>
      <c r="D433" s="159" t="str">
        <f>IF('[1]таблица за описание на фактури'!E436="","",'[1]таблица за описание на фактури'!E436)</f>
        <v/>
      </c>
      <c r="E433" s="161" t="str">
        <f>IF('[1]таблица за описание на фактури'!F436="","",'[1]таблица за описание на фактури'!F436)</f>
        <v/>
      </c>
      <c r="F433" s="160" t="str">
        <f>IF('[1]таблица за описание на фактури'!G436="","",SUBSTITUTE('[1]таблица за описание на фактури'!L436,",","."))</f>
        <v/>
      </c>
    </row>
    <row r="434" spans="1:6" x14ac:dyDescent="0.2">
      <c r="A434" s="159" t="str">
        <f>'[1]таблица за описание на фактури'!K437</f>
        <v/>
      </c>
      <c r="B434" s="159" t="str">
        <f>'[1]таблица за описание на фактури'!J437</f>
        <v/>
      </c>
      <c r="C434" s="160" t="str">
        <f>IF('[1]таблица за описание на фактури'!D437="","",SUBSTITUTE(SUBSTITUTE('[1]таблица за описание на фактури'!D437,";",","),"&amp;","И"))</f>
        <v/>
      </c>
      <c r="D434" s="159" t="str">
        <f>IF('[1]таблица за описание на фактури'!E437="","",'[1]таблица за описание на фактури'!E437)</f>
        <v/>
      </c>
      <c r="E434" s="161" t="str">
        <f>IF('[1]таблица за описание на фактури'!F437="","",'[1]таблица за описание на фактури'!F437)</f>
        <v/>
      </c>
      <c r="F434" s="160" t="str">
        <f>IF('[1]таблица за описание на фактури'!G437="","",SUBSTITUTE('[1]таблица за описание на фактури'!L437,",","."))</f>
        <v/>
      </c>
    </row>
    <row r="435" spans="1:6" x14ac:dyDescent="0.2">
      <c r="A435" s="159" t="str">
        <f>'[1]таблица за описание на фактури'!K438</f>
        <v/>
      </c>
      <c r="B435" s="159" t="str">
        <f>'[1]таблица за описание на фактури'!J438</f>
        <v/>
      </c>
      <c r="C435" s="160" t="str">
        <f>IF('[1]таблица за описание на фактури'!D438="","",SUBSTITUTE(SUBSTITUTE('[1]таблица за описание на фактури'!D438,";",","),"&amp;","И"))</f>
        <v/>
      </c>
      <c r="D435" s="159" t="str">
        <f>IF('[1]таблица за описание на фактури'!E438="","",'[1]таблица за описание на фактури'!E438)</f>
        <v/>
      </c>
      <c r="E435" s="161" t="str">
        <f>IF('[1]таблица за описание на фактури'!F438="","",'[1]таблица за описание на фактури'!F438)</f>
        <v/>
      </c>
      <c r="F435" s="160" t="str">
        <f>IF('[1]таблица за описание на фактури'!G438="","",SUBSTITUTE('[1]таблица за описание на фактури'!L438,",","."))</f>
        <v/>
      </c>
    </row>
    <row r="436" spans="1:6" x14ac:dyDescent="0.2">
      <c r="A436" s="159" t="str">
        <f>'[1]таблица за описание на фактури'!K439</f>
        <v/>
      </c>
      <c r="B436" s="159" t="str">
        <f>'[1]таблица за описание на фактури'!J439</f>
        <v/>
      </c>
      <c r="C436" s="160" t="str">
        <f>IF('[1]таблица за описание на фактури'!D439="","",SUBSTITUTE(SUBSTITUTE('[1]таблица за описание на фактури'!D439,";",","),"&amp;","И"))</f>
        <v/>
      </c>
      <c r="D436" s="159" t="str">
        <f>IF('[1]таблица за описание на фактури'!E439="","",'[1]таблица за описание на фактури'!E439)</f>
        <v/>
      </c>
      <c r="E436" s="161" t="str">
        <f>IF('[1]таблица за описание на фактури'!F439="","",'[1]таблица за описание на фактури'!F439)</f>
        <v/>
      </c>
      <c r="F436" s="160" t="str">
        <f>IF('[1]таблица за описание на фактури'!G439="","",SUBSTITUTE('[1]таблица за описание на фактури'!L439,",","."))</f>
        <v/>
      </c>
    </row>
    <row r="437" spans="1:6" x14ac:dyDescent="0.2">
      <c r="A437" s="159" t="str">
        <f>'[1]таблица за описание на фактури'!K440</f>
        <v/>
      </c>
      <c r="B437" s="159" t="str">
        <f>'[1]таблица за описание на фактури'!J440</f>
        <v/>
      </c>
      <c r="C437" s="160" t="str">
        <f>IF('[1]таблица за описание на фактури'!D440="","",SUBSTITUTE(SUBSTITUTE('[1]таблица за описание на фактури'!D440,";",","),"&amp;","И"))</f>
        <v/>
      </c>
      <c r="D437" s="159" t="str">
        <f>IF('[1]таблица за описание на фактури'!E440="","",'[1]таблица за описание на фактури'!E440)</f>
        <v/>
      </c>
      <c r="E437" s="161" t="str">
        <f>IF('[1]таблица за описание на фактури'!F440="","",'[1]таблица за описание на фактури'!F440)</f>
        <v/>
      </c>
      <c r="F437" s="160" t="str">
        <f>IF('[1]таблица за описание на фактури'!G440="","",SUBSTITUTE('[1]таблица за описание на фактури'!L440,",","."))</f>
        <v/>
      </c>
    </row>
    <row r="438" spans="1:6" x14ac:dyDescent="0.2">
      <c r="A438" s="159" t="str">
        <f>'[1]таблица за описание на фактури'!K441</f>
        <v/>
      </c>
      <c r="B438" s="159" t="str">
        <f>'[1]таблица за описание на фактури'!J441</f>
        <v/>
      </c>
      <c r="C438" s="160" t="str">
        <f>IF('[1]таблица за описание на фактури'!D441="","",SUBSTITUTE(SUBSTITUTE('[1]таблица за описание на фактури'!D441,";",","),"&amp;","И"))</f>
        <v/>
      </c>
      <c r="D438" s="159" t="str">
        <f>IF('[1]таблица за описание на фактури'!E441="","",'[1]таблица за описание на фактури'!E441)</f>
        <v/>
      </c>
      <c r="E438" s="161" t="str">
        <f>IF('[1]таблица за описание на фактури'!F441="","",'[1]таблица за описание на фактури'!F441)</f>
        <v/>
      </c>
      <c r="F438" s="160" t="str">
        <f>IF('[1]таблица за описание на фактури'!G441="","",SUBSTITUTE('[1]таблица за описание на фактури'!L441,",","."))</f>
        <v/>
      </c>
    </row>
    <row r="439" spans="1:6" x14ac:dyDescent="0.2">
      <c r="A439" s="159" t="str">
        <f>'[1]таблица за описание на фактури'!K442</f>
        <v/>
      </c>
      <c r="B439" s="159" t="str">
        <f>'[1]таблица за описание на фактури'!J442</f>
        <v/>
      </c>
      <c r="C439" s="160" t="str">
        <f>IF('[1]таблица за описание на фактури'!D442="","",SUBSTITUTE(SUBSTITUTE('[1]таблица за описание на фактури'!D442,";",","),"&amp;","И"))</f>
        <v/>
      </c>
      <c r="D439" s="159" t="str">
        <f>IF('[1]таблица за описание на фактури'!E442="","",'[1]таблица за описание на фактури'!E442)</f>
        <v/>
      </c>
      <c r="E439" s="161" t="str">
        <f>IF('[1]таблица за описание на фактури'!F442="","",'[1]таблица за описание на фактури'!F442)</f>
        <v/>
      </c>
      <c r="F439" s="160" t="str">
        <f>IF('[1]таблица за описание на фактури'!G442="","",SUBSTITUTE('[1]таблица за описание на фактури'!L442,",","."))</f>
        <v/>
      </c>
    </row>
    <row r="440" spans="1:6" x14ac:dyDescent="0.2">
      <c r="A440" s="159" t="str">
        <f>'[1]таблица за описание на фактури'!K443</f>
        <v/>
      </c>
      <c r="B440" s="159" t="str">
        <f>'[1]таблица за описание на фактури'!J443</f>
        <v/>
      </c>
      <c r="C440" s="160" t="str">
        <f>IF('[1]таблица за описание на фактури'!D443="","",SUBSTITUTE(SUBSTITUTE('[1]таблица за описание на фактури'!D443,";",","),"&amp;","И"))</f>
        <v/>
      </c>
      <c r="D440" s="159" t="str">
        <f>IF('[1]таблица за описание на фактури'!E443="","",'[1]таблица за описание на фактури'!E443)</f>
        <v/>
      </c>
      <c r="E440" s="161" t="str">
        <f>IF('[1]таблица за описание на фактури'!F443="","",'[1]таблица за описание на фактури'!F443)</f>
        <v/>
      </c>
      <c r="F440" s="160" t="str">
        <f>IF('[1]таблица за описание на фактури'!G443="","",SUBSTITUTE('[1]таблица за описание на фактури'!L443,",","."))</f>
        <v/>
      </c>
    </row>
    <row r="441" spans="1:6" x14ac:dyDescent="0.2">
      <c r="A441" s="159" t="str">
        <f>'[1]таблица за описание на фактури'!K444</f>
        <v/>
      </c>
      <c r="B441" s="159" t="str">
        <f>'[1]таблица за описание на фактури'!J444</f>
        <v/>
      </c>
      <c r="C441" s="160" t="str">
        <f>IF('[1]таблица за описание на фактури'!D444="","",SUBSTITUTE(SUBSTITUTE('[1]таблица за описание на фактури'!D444,";",","),"&amp;","И"))</f>
        <v/>
      </c>
      <c r="D441" s="159" t="str">
        <f>IF('[1]таблица за описание на фактури'!E444="","",'[1]таблица за описание на фактури'!E444)</f>
        <v/>
      </c>
      <c r="E441" s="161" t="str">
        <f>IF('[1]таблица за описание на фактури'!F444="","",'[1]таблица за описание на фактури'!F444)</f>
        <v/>
      </c>
      <c r="F441" s="160" t="str">
        <f>IF('[1]таблица за описание на фактури'!G444="","",SUBSTITUTE('[1]таблица за описание на фактури'!L444,",","."))</f>
        <v/>
      </c>
    </row>
    <row r="442" spans="1:6" x14ac:dyDescent="0.2">
      <c r="A442" s="159" t="str">
        <f>'[1]таблица за описание на фактури'!K445</f>
        <v/>
      </c>
      <c r="B442" s="159" t="str">
        <f>'[1]таблица за описание на фактури'!J445</f>
        <v/>
      </c>
      <c r="C442" s="160" t="str">
        <f>IF('[1]таблица за описание на фактури'!D445="","",SUBSTITUTE(SUBSTITUTE('[1]таблица за описание на фактури'!D445,";",","),"&amp;","И"))</f>
        <v/>
      </c>
      <c r="D442" s="159" t="str">
        <f>IF('[1]таблица за описание на фактури'!E445="","",'[1]таблица за описание на фактури'!E445)</f>
        <v/>
      </c>
      <c r="E442" s="161" t="str">
        <f>IF('[1]таблица за описание на фактури'!F445="","",'[1]таблица за описание на фактури'!F445)</f>
        <v/>
      </c>
      <c r="F442" s="160" t="str">
        <f>IF('[1]таблица за описание на фактури'!G445="","",SUBSTITUTE('[1]таблица за описание на фактури'!L445,",","."))</f>
        <v/>
      </c>
    </row>
    <row r="443" spans="1:6" x14ac:dyDescent="0.2">
      <c r="A443" s="159" t="str">
        <f>'[1]таблица за описание на фактури'!K446</f>
        <v/>
      </c>
      <c r="B443" s="159" t="str">
        <f>'[1]таблица за описание на фактури'!J446</f>
        <v/>
      </c>
      <c r="C443" s="160" t="str">
        <f>IF('[1]таблица за описание на фактури'!D446="","",SUBSTITUTE(SUBSTITUTE('[1]таблица за описание на фактури'!D446,";",","),"&amp;","И"))</f>
        <v/>
      </c>
      <c r="D443" s="159" t="str">
        <f>IF('[1]таблица за описание на фактури'!E446="","",'[1]таблица за описание на фактури'!E446)</f>
        <v/>
      </c>
      <c r="E443" s="161" t="str">
        <f>IF('[1]таблица за описание на фактури'!F446="","",'[1]таблица за описание на фактури'!F446)</f>
        <v/>
      </c>
      <c r="F443" s="160" t="str">
        <f>IF('[1]таблица за описание на фактури'!G446="","",SUBSTITUTE('[1]таблица за описание на фактури'!L446,",","."))</f>
        <v/>
      </c>
    </row>
    <row r="444" spans="1:6" x14ac:dyDescent="0.2">
      <c r="A444" s="159" t="str">
        <f>'[1]таблица за описание на фактури'!K447</f>
        <v/>
      </c>
      <c r="B444" s="159" t="str">
        <f>'[1]таблица за описание на фактури'!J447</f>
        <v/>
      </c>
      <c r="C444" s="160" t="str">
        <f>IF('[1]таблица за описание на фактури'!D447="","",SUBSTITUTE(SUBSTITUTE('[1]таблица за описание на фактури'!D447,";",","),"&amp;","И"))</f>
        <v/>
      </c>
      <c r="D444" s="159" t="str">
        <f>IF('[1]таблица за описание на фактури'!E447="","",'[1]таблица за описание на фактури'!E447)</f>
        <v/>
      </c>
      <c r="E444" s="161" t="str">
        <f>IF('[1]таблица за описание на фактури'!F447="","",'[1]таблица за описание на фактури'!F447)</f>
        <v/>
      </c>
      <c r="F444" s="160" t="str">
        <f>IF('[1]таблица за описание на фактури'!G447="","",SUBSTITUTE('[1]таблица за описание на фактури'!L447,",","."))</f>
        <v/>
      </c>
    </row>
    <row r="445" spans="1:6" x14ac:dyDescent="0.2">
      <c r="A445" s="159" t="str">
        <f>'[1]таблица за описание на фактури'!K448</f>
        <v/>
      </c>
      <c r="B445" s="159" t="str">
        <f>'[1]таблица за описание на фактури'!J448</f>
        <v/>
      </c>
      <c r="C445" s="160" t="str">
        <f>IF('[1]таблица за описание на фактури'!D448="","",SUBSTITUTE(SUBSTITUTE('[1]таблица за описание на фактури'!D448,";",","),"&amp;","И"))</f>
        <v/>
      </c>
      <c r="D445" s="159" t="str">
        <f>IF('[1]таблица за описание на фактури'!E448="","",'[1]таблица за описание на фактури'!E448)</f>
        <v/>
      </c>
      <c r="E445" s="161" t="str">
        <f>IF('[1]таблица за описание на фактури'!F448="","",'[1]таблица за описание на фактури'!F448)</f>
        <v/>
      </c>
      <c r="F445" s="160" t="str">
        <f>IF('[1]таблица за описание на фактури'!G448="","",SUBSTITUTE('[1]таблица за описание на фактури'!L448,",","."))</f>
        <v/>
      </c>
    </row>
    <row r="446" spans="1:6" x14ac:dyDescent="0.2">
      <c r="A446" s="159" t="str">
        <f>'[1]таблица за описание на фактури'!K449</f>
        <v/>
      </c>
      <c r="B446" s="159" t="str">
        <f>'[1]таблица за описание на фактури'!J449</f>
        <v/>
      </c>
      <c r="C446" s="160" t="str">
        <f>IF('[1]таблица за описание на фактури'!D449="","",SUBSTITUTE(SUBSTITUTE('[1]таблица за описание на фактури'!D449,";",","),"&amp;","И"))</f>
        <v/>
      </c>
      <c r="D446" s="159" t="str">
        <f>IF('[1]таблица за описание на фактури'!E449="","",'[1]таблица за описание на фактури'!E449)</f>
        <v/>
      </c>
      <c r="E446" s="161" t="str">
        <f>IF('[1]таблица за описание на фактури'!F449="","",'[1]таблица за описание на фактури'!F449)</f>
        <v/>
      </c>
      <c r="F446" s="160" t="str">
        <f>IF('[1]таблица за описание на фактури'!G449="","",SUBSTITUTE('[1]таблица за описание на фактури'!L449,",","."))</f>
        <v/>
      </c>
    </row>
    <row r="447" spans="1:6" x14ac:dyDescent="0.2">
      <c r="A447" s="159" t="str">
        <f>'[1]таблица за описание на фактури'!K450</f>
        <v/>
      </c>
      <c r="B447" s="159" t="str">
        <f>'[1]таблица за описание на фактури'!J450</f>
        <v/>
      </c>
      <c r="C447" s="160" t="str">
        <f>IF('[1]таблица за описание на фактури'!D450="","",SUBSTITUTE(SUBSTITUTE('[1]таблица за описание на фактури'!D450,";",","),"&amp;","И"))</f>
        <v/>
      </c>
      <c r="D447" s="159" t="str">
        <f>IF('[1]таблица за описание на фактури'!E450="","",'[1]таблица за описание на фактури'!E450)</f>
        <v/>
      </c>
      <c r="E447" s="161" t="str">
        <f>IF('[1]таблица за описание на фактури'!F450="","",'[1]таблица за описание на фактури'!F450)</f>
        <v/>
      </c>
      <c r="F447" s="160" t="str">
        <f>IF('[1]таблица за описание на фактури'!G450="","",SUBSTITUTE('[1]таблица за описание на фактури'!L450,",","."))</f>
        <v/>
      </c>
    </row>
    <row r="448" spans="1:6" x14ac:dyDescent="0.2">
      <c r="A448" s="159" t="str">
        <f>'[1]таблица за описание на фактури'!K451</f>
        <v/>
      </c>
      <c r="B448" s="159" t="str">
        <f>'[1]таблица за описание на фактури'!J451</f>
        <v/>
      </c>
      <c r="C448" s="160" t="str">
        <f>IF('[1]таблица за описание на фактури'!D451="","",SUBSTITUTE(SUBSTITUTE('[1]таблица за описание на фактури'!D451,";",","),"&amp;","И"))</f>
        <v/>
      </c>
      <c r="D448" s="159" t="str">
        <f>IF('[1]таблица за описание на фактури'!E451="","",'[1]таблица за описание на фактури'!E451)</f>
        <v/>
      </c>
      <c r="E448" s="161" t="str">
        <f>IF('[1]таблица за описание на фактури'!F451="","",'[1]таблица за описание на фактури'!F451)</f>
        <v/>
      </c>
      <c r="F448" s="160" t="str">
        <f>IF('[1]таблица за описание на фактури'!G451="","",SUBSTITUTE('[1]таблица за описание на фактури'!L451,",","."))</f>
        <v/>
      </c>
    </row>
    <row r="449" spans="1:6" x14ac:dyDescent="0.2">
      <c r="A449" s="159" t="str">
        <f>'[1]таблица за описание на фактури'!K452</f>
        <v/>
      </c>
      <c r="B449" s="159" t="str">
        <f>'[1]таблица за описание на фактури'!J452</f>
        <v/>
      </c>
      <c r="C449" s="160" t="str">
        <f>IF('[1]таблица за описание на фактури'!D452="","",SUBSTITUTE(SUBSTITUTE('[1]таблица за описание на фактури'!D452,";",","),"&amp;","И"))</f>
        <v/>
      </c>
      <c r="D449" s="159" t="str">
        <f>IF('[1]таблица за описание на фактури'!E452="","",'[1]таблица за описание на фактури'!E452)</f>
        <v/>
      </c>
      <c r="E449" s="161" t="str">
        <f>IF('[1]таблица за описание на фактури'!F452="","",'[1]таблица за описание на фактури'!F452)</f>
        <v/>
      </c>
      <c r="F449" s="160" t="str">
        <f>IF('[1]таблица за описание на фактури'!G452="","",SUBSTITUTE('[1]таблица за описание на фактури'!L452,",","."))</f>
        <v/>
      </c>
    </row>
    <row r="450" spans="1:6" x14ac:dyDescent="0.2">
      <c r="A450" s="159" t="str">
        <f>'[1]таблица за описание на фактури'!K453</f>
        <v/>
      </c>
      <c r="B450" s="159" t="str">
        <f>'[1]таблица за описание на фактури'!J453</f>
        <v/>
      </c>
      <c r="C450" s="160" t="str">
        <f>IF('[1]таблица за описание на фактури'!D453="","",SUBSTITUTE(SUBSTITUTE('[1]таблица за описание на фактури'!D453,";",","),"&amp;","И"))</f>
        <v/>
      </c>
      <c r="D450" s="159" t="str">
        <f>IF('[1]таблица за описание на фактури'!E453="","",'[1]таблица за описание на фактури'!E453)</f>
        <v/>
      </c>
      <c r="E450" s="161" t="str">
        <f>IF('[1]таблица за описание на фактури'!F453="","",'[1]таблица за описание на фактури'!F453)</f>
        <v/>
      </c>
      <c r="F450" s="160" t="str">
        <f>IF('[1]таблица за описание на фактури'!G453="","",SUBSTITUTE('[1]таблица за описание на фактури'!L453,",","."))</f>
        <v/>
      </c>
    </row>
    <row r="451" spans="1:6" x14ac:dyDescent="0.2">
      <c r="A451" s="159" t="str">
        <f>'[1]таблица за описание на фактури'!K454</f>
        <v/>
      </c>
      <c r="B451" s="159" t="str">
        <f>'[1]таблица за описание на фактури'!J454</f>
        <v/>
      </c>
      <c r="C451" s="160" t="str">
        <f>IF('[1]таблица за описание на фактури'!D454="","",SUBSTITUTE(SUBSTITUTE('[1]таблица за описание на фактури'!D454,";",","),"&amp;","И"))</f>
        <v/>
      </c>
      <c r="D451" s="159" t="str">
        <f>IF('[1]таблица за описание на фактури'!E454="","",'[1]таблица за описание на фактури'!E454)</f>
        <v/>
      </c>
      <c r="E451" s="161" t="str">
        <f>IF('[1]таблица за описание на фактури'!F454="","",'[1]таблица за описание на фактури'!F454)</f>
        <v/>
      </c>
      <c r="F451" s="160" t="str">
        <f>IF('[1]таблица за описание на фактури'!G454="","",SUBSTITUTE('[1]таблица за описание на фактури'!L454,",","."))</f>
        <v/>
      </c>
    </row>
    <row r="452" spans="1:6" x14ac:dyDescent="0.2">
      <c r="A452" s="159" t="str">
        <f>'[1]таблица за описание на фактури'!K455</f>
        <v/>
      </c>
      <c r="B452" s="159" t="str">
        <f>'[1]таблица за описание на фактури'!J455</f>
        <v/>
      </c>
      <c r="C452" s="160" t="str">
        <f>IF('[1]таблица за описание на фактури'!D455="","",SUBSTITUTE(SUBSTITUTE('[1]таблица за описание на фактури'!D455,";",","),"&amp;","И"))</f>
        <v/>
      </c>
      <c r="D452" s="159" t="str">
        <f>IF('[1]таблица за описание на фактури'!E455="","",'[1]таблица за описание на фактури'!E455)</f>
        <v/>
      </c>
      <c r="E452" s="161" t="str">
        <f>IF('[1]таблица за описание на фактури'!F455="","",'[1]таблица за описание на фактури'!F455)</f>
        <v/>
      </c>
      <c r="F452" s="160" t="str">
        <f>IF('[1]таблица за описание на фактури'!G455="","",SUBSTITUTE('[1]таблица за описание на фактури'!L455,",","."))</f>
        <v/>
      </c>
    </row>
    <row r="453" spans="1:6" x14ac:dyDescent="0.2">
      <c r="A453" s="159" t="str">
        <f>'[1]таблица за описание на фактури'!K456</f>
        <v/>
      </c>
      <c r="B453" s="159" t="str">
        <f>'[1]таблица за описание на фактури'!J456</f>
        <v/>
      </c>
      <c r="C453" s="160" t="str">
        <f>IF('[1]таблица за описание на фактури'!D456="","",SUBSTITUTE(SUBSTITUTE('[1]таблица за описание на фактури'!D456,";",","),"&amp;","И"))</f>
        <v/>
      </c>
      <c r="D453" s="159" t="str">
        <f>IF('[1]таблица за описание на фактури'!E456="","",'[1]таблица за описание на фактури'!E456)</f>
        <v/>
      </c>
      <c r="E453" s="161" t="str">
        <f>IF('[1]таблица за описание на фактури'!F456="","",'[1]таблица за описание на фактури'!F456)</f>
        <v/>
      </c>
      <c r="F453" s="160" t="str">
        <f>IF('[1]таблица за описание на фактури'!G456="","",SUBSTITUTE('[1]таблица за описание на фактури'!L456,",","."))</f>
        <v/>
      </c>
    </row>
    <row r="454" spans="1:6" x14ac:dyDescent="0.2">
      <c r="A454" s="159" t="str">
        <f>'[1]таблица за описание на фактури'!K457</f>
        <v/>
      </c>
      <c r="B454" s="159" t="str">
        <f>'[1]таблица за описание на фактури'!J457</f>
        <v/>
      </c>
      <c r="C454" s="160" t="str">
        <f>IF('[1]таблица за описание на фактури'!D457="","",SUBSTITUTE(SUBSTITUTE('[1]таблица за описание на фактури'!D457,";",","),"&amp;","И"))</f>
        <v/>
      </c>
      <c r="D454" s="159" t="str">
        <f>IF('[1]таблица за описание на фактури'!E457="","",'[1]таблица за описание на фактури'!E457)</f>
        <v/>
      </c>
      <c r="E454" s="161" t="str">
        <f>IF('[1]таблица за описание на фактури'!F457="","",'[1]таблица за описание на фактури'!F457)</f>
        <v/>
      </c>
      <c r="F454" s="160" t="str">
        <f>IF('[1]таблица за описание на фактури'!G457="","",SUBSTITUTE('[1]таблица за описание на фактури'!L457,",","."))</f>
        <v/>
      </c>
    </row>
    <row r="455" spans="1:6" x14ac:dyDescent="0.2">
      <c r="A455" s="159" t="str">
        <f>'[1]таблица за описание на фактури'!K458</f>
        <v/>
      </c>
      <c r="B455" s="159" t="str">
        <f>'[1]таблица за описание на фактури'!J458</f>
        <v/>
      </c>
      <c r="C455" s="160" t="str">
        <f>IF('[1]таблица за описание на фактури'!D458="","",SUBSTITUTE(SUBSTITUTE('[1]таблица за описание на фактури'!D458,";",","),"&amp;","И"))</f>
        <v/>
      </c>
      <c r="D455" s="159" t="str">
        <f>IF('[1]таблица за описание на фактури'!E458="","",'[1]таблица за описание на фактури'!E458)</f>
        <v/>
      </c>
      <c r="E455" s="161" t="str">
        <f>IF('[1]таблица за описание на фактури'!F458="","",'[1]таблица за описание на фактури'!F458)</f>
        <v/>
      </c>
      <c r="F455" s="160" t="str">
        <f>IF('[1]таблица за описание на фактури'!G458="","",SUBSTITUTE('[1]таблица за описание на фактури'!L458,",","."))</f>
        <v/>
      </c>
    </row>
    <row r="456" spans="1:6" x14ac:dyDescent="0.2">
      <c r="A456" s="159" t="str">
        <f>'[1]таблица за описание на фактури'!K459</f>
        <v/>
      </c>
      <c r="B456" s="159" t="str">
        <f>'[1]таблица за описание на фактури'!J459</f>
        <v/>
      </c>
      <c r="C456" s="160" t="str">
        <f>IF('[1]таблица за описание на фактури'!D459="","",SUBSTITUTE(SUBSTITUTE('[1]таблица за описание на фактури'!D459,";",","),"&amp;","И"))</f>
        <v/>
      </c>
      <c r="D456" s="159" t="str">
        <f>IF('[1]таблица за описание на фактури'!E459="","",'[1]таблица за описание на фактури'!E459)</f>
        <v/>
      </c>
      <c r="E456" s="161" t="str">
        <f>IF('[1]таблица за описание на фактури'!F459="","",'[1]таблица за описание на фактури'!F459)</f>
        <v/>
      </c>
      <c r="F456" s="160" t="str">
        <f>IF('[1]таблица за описание на фактури'!G459="","",SUBSTITUTE('[1]таблица за описание на фактури'!L459,",","."))</f>
        <v/>
      </c>
    </row>
    <row r="457" spans="1:6" x14ac:dyDescent="0.2">
      <c r="A457" s="159" t="str">
        <f>'[1]таблица за описание на фактури'!K460</f>
        <v/>
      </c>
      <c r="B457" s="159" t="str">
        <f>'[1]таблица за описание на фактури'!J460</f>
        <v/>
      </c>
      <c r="C457" s="160" t="str">
        <f>IF('[1]таблица за описание на фактури'!D460="","",SUBSTITUTE(SUBSTITUTE('[1]таблица за описание на фактури'!D460,";",","),"&amp;","И"))</f>
        <v/>
      </c>
      <c r="D457" s="159" t="str">
        <f>IF('[1]таблица за описание на фактури'!E460="","",'[1]таблица за описание на фактури'!E460)</f>
        <v/>
      </c>
      <c r="E457" s="161" t="str">
        <f>IF('[1]таблица за описание на фактури'!F460="","",'[1]таблица за описание на фактури'!F460)</f>
        <v/>
      </c>
      <c r="F457" s="160" t="str">
        <f>IF('[1]таблица за описание на фактури'!G460="","",SUBSTITUTE('[1]таблица за описание на фактури'!L460,",","."))</f>
        <v/>
      </c>
    </row>
    <row r="458" spans="1:6" x14ac:dyDescent="0.2">
      <c r="A458" s="159" t="str">
        <f>'[1]таблица за описание на фактури'!K461</f>
        <v/>
      </c>
      <c r="B458" s="159" t="str">
        <f>'[1]таблица за описание на фактури'!J461</f>
        <v/>
      </c>
      <c r="C458" s="160" t="str">
        <f>IF('[1]таблица за описание на фактури'!D461="","",SUBSTITUTE(SUBSTITUTE('[1]таблица за описание на фактури'!D461,";",","),"&amp;","И"))</f>
        <v/>
      </c>
      <c r="D458" s="159" t="str">
        <f>IF('[1]таблица за описание на фактури'!E461="","",'[1]таблица за описание на фактури'!E461)</f>
        <v/>
      </c>
      <c r="E458" s="161" t="str">
        <f>IF('[1]таблица за описание на фактури'!F461="","",'[1]таблица за описание на фактури'!F461)</f>
        <v/>
      </c>
      <c r="F458" s="160" t="str">
        <f>IF('[1]таблица за описание на фактури'!G461="","",SUBSTITUTE('[1]таблица за описание на фактури'!L461,",","."))</f>
        <v/>
      </c>
    </row>
    <row r="459" spans="1:6" x14ac:dyDescent="0.2">
      <c r="A459" s="159" t="str">
        <f>'[1]таблица за описание на фактури'!K462</f>
        <v/>
      </c>
      <c r="B459" s="159" t="str">
        <f>'[1]таблица за описание на фактури'!J462</f>
        <v/>
      </c>
      <c r="C459" s="160" t="str">
        <f>IF('[1]таблица за описание на фактури'!D462="","",SUBSTITUTE(SUBSTITUTE('[1]таблица за описание на фактури'!D462,";",","),"&amp;","И"))</f>
        <v/>
      </c>
      <c r="D459" s="159" t="str">
        <f>IF('[1]таблица за описание на фактури'!E462="","",'[1]таблица за описание на фактури'!E462)</f>
        <v/>
      </c>
      <c r="E459" s="161" t="str">
        <f>IF('[1]таблица за описание на фактури'!F462="","",'[1]таблица за описание на фактури'!F462)</f>
        <v/>
      </c>
      <c r="F459" s="160" t="str">
        <f>IF('[1]таблица за описание на фактури'!G462="","",SUBSTITUTE('[1]таблица за описание на фактури'!L462,",","."))</f>
        <v/>
      </c>
    </row>
    <row r="460" spans="1:6" x14ac:dyDescent="0.2">
      <c r="A460" s="159" t="str">
        <f>'[1]таблица за описание на фактури'!K463</f>
        <v/>
      </c>
      <c r="B460" s="159" t="str">
        <f>'[1]таблица за описание на фактури'!J463</f>
        <v/>
      </c>
      <c r="C460" s="160" t="str">
        <f>IF('[1]таблица за описание на фактури'!D463="","",SUBSTITUTE(SUBSTITUTE('[1]таблица за описание на фактури'!D463,";",","),"&amp;","И"))</f>
        <v/>
      </c>
      <c r="D460" s="159" t="str">
        <f>IF('[1]таблица за описание на фактури'!E463="","",'[1]таблица за описание на фактури'!E463)</f>
        <v/>
      </c>
      <c r="E460" s="161" t="str">
        <f>IF('[1]таблица за описание на фактури'!F463="","",'[1]таблица за описание на фактури'!F463)</f>
        <v/>
      </c>
      <c r="F460" s="160" t="str">
        <f>IF('[1]таблица за описание на фактури'!G463="","",SUBSTITUTE('[1]таблица за описание на фактури'!L463,",","."))</f>
        <v/>
      </c>
    </row>
    <row r="461" spans="1:6" x14ac:dyDescent="0.2">
      <c r="A461" s="159" t="str">
        <f>'[1]таблица за описание на фактури'!K464</f>
        <v/>
      </c>
      <c r="B461" s="159" t="str">
        <f>'[1]таблица за описание на фактури'!J464</f>
        <v/>
      </c>
      <c r="C461" s="160" t="str">
        <f>IF('[1]таблица за описание на фактури'!D464="","",SUBSTITUTE(SUBSTITUTE('[1]таблица за описание на фактури'!D464,";",","),"&amp;","И"))</f>
        <v/>
      </c>
      <c r="D461" s="159" t="str">
        <f>IF('[1]таблица за описание на фактури'!E464="","",'[1]таблица за описание на фактури'!E464)</f>
        <v/>
      </c>
      <c r="E461" s="161" t="str">
        <f>IF('[1]таблица за описание на фактури'!F464="","",'[1]таблица за описание на фактури'!F464)</f>
        <v/>
      </c>
      <c r="F461" s="160" t="str">
        <f>IF('[1]таблица за описание на фактури'!G464="","",SUBSTITUTE('[1]таблица за описание на фактури'!L464,",","."))</f>
        <v/>
      </c>
    </row>
    <row r="462" spans="1:6" x14ac:dyDescent="0.2">
      <c r="A462" s="159" t="str">
        <f>'[1]таблица за описание на фактури'!K465</f>
        <v/>
      </c>
      <c r="B462" s="159" t="str">
        <f>'[1]таблица за описание на фактури'!J465</f>
        <v/>
      </c>
      <c r="C462" s="160" t="str">
        <f>IF('[1]таблица за описание на фактури'!D465="","",SUBSTITUTE(SUBSTITUTE('[1]таблица за описание на фактури'!D465,";",","),"&amp;","И"))</f>
        <v/>
      </c>
      <c r="D462" s="159" t="str">
        <f>IF('[1]таблица за описание на фактури'!E465="","",'[1]таблица за описание на фактури'!E465)</f>
        <v/>
      </c>
      <c r="E462" s="161" t="str">
        <f>IF('[1]таблица за описание на фактури'!F465="","",'[1]таблица за описание на фактури'!F465)</f>
        <v/>
      </c>
      <c r="F462" s="160" t="str">
        <f>IF('[1]таблица за описание на фактури'!G465="","",SUBSTITUTE('[1]таблица за описание на фактури'!L465,",","."))</f>
        <v/>
      </c>
    </row>
    <row r="463" spans="1:6" x14ac:dyDescent="0.2">
      <c r="A463" s="159" t="str">
        <f>'[1]таблица за описание на фактури'!K466</f>
        <v/>
      </c>
      <c r="B463" s="159" t="str">
        <f>'[1]таблица за описание на фактури'!J466</f>
        <v/>
      </c>
      <c r="C463" s="160" t="str">
        <f>IF('[1]таблица за описание на фактури'!D466="","",SUBSTITUTE(SUBSTITUTE('[1]таблица за описание на фактури'!D466,";",","),"&amp;","И"))</f>
        <v/>
      </c>
      <c r="D463" s="159" t="str">
        <f>IF('[1]таблица за описание на фактури'!E466="","",'[1]таблица за описание на фактури'!E466)</f>
        <v/>
      </c>
      <c r="E463" s="161" t="str">
        <f>IF('[1]таблица за описание на фактури'!F466="","",'[1]таблица за описание на фактури'!F466)</f>
        <v/>
      </c>
      <c r="F463" s="160" t="str">
        <f>IF('[1]таблица за описание на фактури'!G466="","",SUBSTITUTE('[1]таблица за описание на фактури'!L466,",","."))</f>
        <v/>
      </c>
    </row>
    <row r="464" spans="1:6" x14ac:dyDescent="0.2">
      <c r="A464" s="159" t="str">
        <f>'[1]таблица за описание на фактури'!K467</f>
        <v/>
      </c>
      <c r="B464" s="159" t="str">
        <f>'[1]таблица за описание на фактури'!J467</f>
        <v/>
      </c>
      <c r="C464" s="160" t="str">
        <f>IF('[1]таблица за описание на фактури'!D467="","",SUBSTITUTE(SUBSTITUTE('[1]таблица за описание на фактури'!D467,";",","),"&amp;","И"))</f>
        <v/>
      </c>
      <c r="D464" s="159" t="str">
        <f>IF('[1]таблица за описание на фактури'!E467="","",'[1]таблица за описание на фактури'!E467)</f>
        <v/>
      </c>
      <c r="E464" s="161" t="str">
        <f>IF('[1]таблица за описание на фактури'!F467="","",'[1]таблица за описание на фактури'!F467)</f>
        <v/>
      </c>
      <c r="F464" s="160" t="str">
        <f>IF('[1]таблица за описание на фактури'!G467="","",SUBSTITUTE('[1]таблица за описание на фактури'!L467,",","."))</f>
        <v/>
      </c>
    </row>
    <row r="465" spans="1:6" x14ac:dyDescent="0.2">
      <c r="A465" s="159" t="str">
        <f>'[1]таблица за описание на фактури'!K468</f>
        <v/>
      </c>
      <c r="B465" s="159" t="str">
        <f>'[1]таблица за описание на фактури'!J468</f>
        <v/>
      </c>
      <c r="C465" s="160" t="str">
        <f>IF('[1]таблица за описание на фактури'!D468="","",SUBSTITUTE(SUBSTITUTE('[1]таблица за описание на фактури'!D468,";",","),"&amp;","И"))</f>
        <v/>
      </c>
      <c r="D465" s="159" t="str">
        <f>IF('[1]таблица за описание на фактури'!E468="","",'[1]таблица за описание на фактури'!E468)</f>
        <v/>
      </c>
      <c r="E465" s="161" t="str">
        <f>IF('[1]таблица за описание на фактури'!F468="","",'[1]таблица за описание на фактури'!F468)</f>
        <v/>
      </c>
      <c r="F465" s="160" t="str">
        <f>IF('[1]таблица за описание на фактури'!G468="","",SUBSTITUTE('[1]таблица за описание на фактури'!L468,",","."))</f>
        <v/>
      </c>
    </row>
    <row r="466" spans="1:6" x14ac:dyDescent="0.2">
      <c r="A466" s="159" t="str">
        <f>'[1]таблица за описание на фактури'!K469</f>
        <v/>
      </c>
      <c r="B466" s="159" t="str">
        <f>'[1]таблица за описание на фактури'!J469</f>
        <v/>
      </c>
      <c r="C466" s="160" t="str">
        <f>IF('[1]таблица за описание на фактури'!D469="","",SUBSTITUTE(SUBSTITUTE('[1]таблица за описание на фактури'!D469,";",","),"&amp;","И"))</f>
        <v/>
      </c>
      <c r="D466" s="159" t="str">
        <f>IF('[1]таблица за описание на фактури'!E469="","",'[1]таблица за описание на фактури'!E469)</f>
        <v/>
      </c>
      <c r="E466" s="161" t="str">
        <f>IF('[1]таблица за описание на фактури'!F469="","",'[1]таблица за описание на фактури'!F469)</f>
        <v/>
      </c>
      <c r="F466" s="160" t="str">
        <f>IF('[1]таблица за описание на фактури'!G469="","",SUBSTITUTE('[1]таблица за описание на фактури'!L469,",","."))</f>
        <v/>
      </c>
    </row>
    <row r="467" spans="1:6" x14ac:dyDescent="0.2">
      <c r="A467" s="159" t="str">
        <f>'[1]таблица за описание на фактури'!K470</f>
        <v/>
      </c>
      <c r="B467" s="159" t="str">
        <f>'[1]таблица за описание на фактури'!J470</f>
        <v/>
      </c>
      <c r="C467" s="160" t="str">
        <f>IF('[1]таблица за описание на фактури'!D470="","",SUBSTITUTE(SUBSTITUTE('[1]таблица за описание на фактури'!D470,";",","),"&amp;","И"))</f>
        <v/>
      </c>
      <c r="D467" s="159" t="str">
        <f>IF('[1]таблица за описание на фактури'!E470="","",'[1]таблица за описание на фактури'!E470)</f>
        <v/>
      </c>
      <c r="E467" s="161" t="str">
        <f>IF('[1]таблица за описание на фактури'!F470="","",'[1]таблица за описание на фактури'!F470)</f>
        <v/>
      </c>
      <c r="F467" s="160" t="str">
        <f>IF('[1]таблица за описание на фактури'!G470="","",SUBSTITUTE('[1]таблица за описание на фактури'!L470,",","."))</f>
        <v/>
      </c>
    </row>
    <row r="468" spans="1:6" x14ac:dyDescent="0.2">
      <c r="A468" s="159" t="str">
        <f>'[1]таблица за описание на фактури'!K471</f>
        <v/>
      </c>
      <c r="B468" s="159" t="str">
        <f>'[1]таблица за описание на фактури'!J471</f>
        <v/>
      </c>
      <c r="C468" s="160" t="str">
        <f>IF('[1]таблица за описание на фактури'!D471="","",SUBSTITUTE(SUBSTITUTE('[1]таблица за описание на фактури'!D471,";",","),"&amp;","И"))</f>
        <v/>
      </c>
      <c r="D468" s="159" t="str">
        <f>IF('[1]таблица за описание на фактури'!E471="","",'[1]таблица за описание на фактури'!E471)</f>
        <v/>
      </c>
      <c r="E468" s="161" t="str">
        <f>IF('[1]таблица за описание на фактури'!F471="","",'[1]таблица за описание на фактури'!F471)</f>
        <v/>
      </c>
      <c r="F468" s="160" t="str">
        <f>IF('[1]таблица за описание на фактури'!G471="","",SUBSTITUTE('[1]таблица за описание на фактури'!L471,",","."))</f>
        <v/>
      </c>
    </row>
    <row r="469" spans="1:6" x14ac:dyDescent="0.2">
      <c r="A469" s="159" t="str">
        <f>'[1]таблица за описание на фактури'!K472</f>
        <v/>
      </c>
      <c r="B469" s="159" t="str">
        <f>'[1]таблица за описание на фактури'!J472</f>
        <v/>
      </c>
      <c r="C469" s="160" t="str">
        <f>IF('[1]таблица за описание на фактури'!D472="","",SUBSTITUTE(SUBSTITUTE('[1]таблица за описание на фактури'!D472,";",","),"&amp;","И"))</f>
        <v/>
      </c>
      <c r="D469" s="159" t="str">
        <f>IF('[1]таблица за описание на фактури'!E472="","",'[1]таблица за описание на фактури'!E472)</f>
        <v/>
      </c>
      <c r="E469" s="161" t="str">
        <f>IF('[1]таблица за описание на фактури'!F472="","",'[1]таблица за описание на фактури'!F472)</f>
        <v/>
      </c>
      <c r="F469" s="160" t="str">
        <f>IF('[1]таблица за описание на фактури'!G472="","",SUBSTITUTE('[1]таблица за описание на фактури'!L472,",","."))</f>
        <v/>
      </c>
    </row>
    <row r="470" spans="1:6" x14ac:dyDescent="0.2">
      <c r="A470" s="159" t="str">
        <f>'[1]таблица за описание на фактури'!K473</f>
        <v/>
      </c>
      <c r="B470" s="159" t="str">
        <f>'[1]таблица за описание на фактури'!J473</f>
        <v/>
      </c>
      <c r="C470" s="160" t="str">
        <f>IF('[1]таблица за описание на фактури'!D473="","",SUBSTITUTE(SUBSTITUTE('[1]таблица за описание на фактури'!D473,";",","),"&amp;","И"))</f>
        <v/>
      </c>
      <c r="D470" s="159" t="str">
        <f>IF('[1]таблица за описание на фактури'!E473="","",'[1]таблица за описание на фактури'!E473)</f>
        <v/>
      </c>
      <c r="E470" s="161" t="str">
        <f>IF('[1]таблица за описание на фактури'!F473="","",'[1]таблица за описание на фактури'!F473)</f>
        <v/>
      </c>
      <c r="F470" s="160" t="str">
        <f>IF('[1]таблица за описание на фактури'!G473="","",SUBSTITUTE('[1]таблица за описание на фактури'!L473,",","."))</f>
        <v/>
      </c>
    </row>
    <row r="471" spans="1:6" x14ac:dyDescent="0.2">
      <c r="A471" s="159" t="str">
        <f>'[1]таблица за описание на фактури'!K474</f>
        <v/>
      </c>
      <c r="B471" s="159" t="str">
        <f>'[1]таблица за описание на фактури'!J474</f>
        <v/>
      </c>
      <c r="C471" s="160" t="str">
        <f>IF('[1]таблица за описание на фактури'!D474="","",SUBSTITUTE(SUBSTITUTE('[1]таблица за описание на фактури'!D474,";",","),"&amp;","И"))</f>
        <v/>
      </c>
      <c r="D471" s="159" t="str">
        <f>IF('[1]таблица за описание на фактури'!E474="","",'[1]таблица за описание на фактури'!E474)</f>
        <v/>
      </c>
      <c r="E471" s="161" t="str">
        <f>IF('[1]таблица за описание на фактури'!F474="","",'[1]таблица за описание на фактури'!F474)</f>
        <v/>
      </c>
      <c r="F471" s="160" t="str">
        <f>IF('[1]таблица за описание на фактури'!G474="","",SUBSTITUTE('[1]таблица за описание на фактури'!L474,",","."))</f>
        <v/>
      </c>
    </row>
    <row r="472" spans="1:6" x14ac:dyDescent="0.2">
      <c r="A472" s="159" t="str">
        <f>'[1]таблица за описание на фактури'!K475</f>
        <v/>
      </c>
      <c r="B472" s="159" t="str">
        <f>'[1]таблица за описание на фактури'!J475</f>
        <v/>
      </c>
      <c r="C472" s="160" t="str">
        <f>IF('[1]таблица за описание на фактури'!D475="","",SUBSTITUTE(SUBSTITUTE('[1]таблица за описание на фактури'!D475,";",","),"&amp;","И"))</f>
        <v/>
      </c>
      <c r="D472" s="159" t="str">
        <f>IF('[1]таблица за описание на фактури'!E475="","",'[1]таблица за описание на фактури'!E475)</f>
        <v/>
      </c>
      <c r="E472" s="161" t="str">
        <f>IF('[1]таблица за описание на фактури'!F475="","",'[1]таблица за описание на фактури'!F475)</f>
        <v/>
      </c>
      <c r="F472" s="160" t="str">
        <f>IF('[1]таблица за описание на фактури'!G475="","",SUBSTITUTE('[1]таблица за описание на фактури'!L475,",","."))</f>
        <v/>
      </c>
    </row>
    <row r="473" spans="1:6" x14ac:dyDescent="0.2">
      <c r="A473" s="159" t="str">
        <f>'[1]таблица за описание на фактури'!K476</f>
        <v/>
      </c>
      <c r="B473" s="159" t="str">
        <f>'[1]таблица за описание на фактури'!J476</f>
        <v/>
      </c>
      <c r="C473" s="160" t="str">
        <f>IF('[1]таблица за описание на фактури'!D476="","",SUBSTITUTE(SUBSTITUTE('[1]таблица за описание на фактури'!D476,";",","),"&amp;","И"))</f>
        <v/>
      </c>
      <c r="D473" s="159" t="str">
        <f>IF('[1]таблица за описание на фактури'!E476="","",'[1]таблица за описание на фактури'!E476)</f>
        <v/>
      </c>
      <c r="E473" s="161" t="str">
        <f>IF('[1]таблица за описание на фактури'!F476="","",'[1]таблица за описание на фактури'!F476)</f>
        <v/>
      </c>
      <c r="F473" s="160" t="str">
        <f>IF('[1]таблица за описание на фактури'!G476="","",SUBSTITUTE('[1]таблица за описание на фактури'!L476,",","."))</f>
        <v/>
      </c>
    </row>
    <row r="474" spans="1:6" x14ac:dyDescent="0.2">
      <c r="A474" s="159" t="str">
        <f>'[1]таблица за описание на фактури'!K477</f>
        <v/>
      </c>
      <c r="B474" s="159" t="str">
        <f>'[1]таблица за описание на фактури'!J477</f>
        <v/>
      </c>
      <c r="C474" s="160" t="str">
        <f>IF('[1]таблица за описание на фактури'!D477="","",SUBSTITUTE(SUBSTITUTE('[1]таблица за описание на фактури'!D477,";",","),"&amp;","И"))</f>
        <v/>
      </c>
      <c r="D474" s="159" t="str">
        <f>IF('[1]таблица за описание на фактури'!E477="","",'[1]таблица за описание на фактури'!E477)</f>
        <v/>
      </c>
      <c r="E474" s="161" t="str">
        <f>IF('[1]таблица за описание на фактури'!F477="","",'[1]таблица за описание на фактури'!F477)</f>
        <v/>
      </c>
      <c r="F474" s="160" t="str">
        <f>IF('[1]таблица за описание на фактури'!G477="","",SUBSTITUTE('[1]таблица за описание на фактури'!L477,",","."))</f>
        <v/>
      </c>
    </row>
    <row r="475" spans="1:6" x14ac:dyDescent="0.2">
      <c r="A475" s="159" t="str">
        <f>'[1]таблица за описание на фактури'!K478</f>
        <v/>
      </c>
      <c r="B475" s="159" t="str">
        <f>'[1]таблица за описание на фактури'!J478</f>
        <v/>
      </c>
      <c r="C475" s="160" t="str">
        <f>IF('[1]таблица за описание на фактури'!D478="","",SUBSTITUTE(SUBSTITUTE('[1]таблица за описание на фактури'!D478,";",","),"&amp;","И"))</f>
        <v/>
      </c>
      <c r="D475" s="159" t="str">
        <f>IF('[1]таблица за описание на фактури'!E478="","",'[1]таблица за описание на фактури'!E478)</f>
        <v/>
      </c>
      <c r="E475" s="161" t="str">
        <f>IF('[1]таблица за описание на фактури'!F478="","",'[1]таблица за описание на фактури'!F478)</f>
        <v/>
      </c>
      <c r="F475" s="160" t="str">
        <f>IF('[1]таблица за описание на фактури'!G478="","",SUBSTITUTE('[1]таблица за описание на фактури'!L478,",","."))</f>
        <v/>
      </c>
    </row>
    <row r="476" spans="1:6" x14ac:dyDescent="0.2">
      <c r="A476" s="159" t="str">
        <f>'[1]таблица за описание на фактури'!K479</f>
        <v/>
      </c>
      <c r="B476" s="159" t="str">
        <f>'[1]таблица за описание на фактури'!J479</f>
        <v/>
      </c>
      <c r="C476" s="160" t="str">
        <f>IF('[1]таблица за описание на фактури'!D479="","",SUBSTITUTE(SUBSTITUTE('[1]таблица за описание на фактури'!D479,";",","),"&amp;","И"))</f>
        <v/>
      </c>
      <c r="D476" s="159" t="str">
        <f>IF('[1]таблица за описание на фактури'!E479="","",'[1]таблица за описание на фактури'!E479)</f>
        <v/>
      </c>
      <c r="E476" s="161" t="str">
        <f>IF('[1]таблица за описание на фактури'!F479="","",'[1]таблица за описание на фактури'!F479)</f>
        <v/>
      </c>
      <c r="F476" s="160" t="str">
        <f>IF('[1]таблица за описание на фактури'!G479="","",SUBSTITUTE('[1]таблица за описание на фактури'!L479,",","."))</f>
        <v/>
      </c>
    </row>
    <row r="477" spans="1:6" x14ac:dyDescent="0.2">
      <c r="A477" s="159" t="str">
        <f>'[1]таблица за описание на фактури'!K480</f>
        <v/>
      </c>
      <c r="B477" s="159" t="str">
        <f>'[1]таблица за описание на фактури'!J480</f>
        <v/>
      </c>
      <c r="C477" s="160" t="str">
        <f>IF('[1]таблица за описание на фактури'!D480="","",SUBSTITUTE(SUBSTITUTE('[1]таблица за описание на фактури'!D480,";",","),"&amp;","И"))</f>
        <v/>
      </c>
      <c r="D477" s="159" t="str">
        <f>IF('[1]таблица за описание на фактури'!E480="","",'[1]таблица за описание на фактури'!E480)</f>
        <v/>
      </c>
      <c r="E477" s="161" t="str">
        <f>IF('[1]таблица за описание на фактури'!F480="","",'[1]таблица за описание на фактури'!F480)</f>
        <v/>
      </c>
      <c r="F477" s="160" t="str">
        <f>IF('[1]таблица за описание на фактури'!G480="","",SUBSTITUTE('[1]таблица за описание на фактури'!L480,",","."))</f>
        <v/>
      </c>
    </row>
    <row r="478" spans="1:6" x14ac:dyDescent="0.2">
      <c r="A478" s="159" t="str">
        <f>'[1]таблица за описание на фактури'!K481</f>
        <v/>
      </c>
      <c r="B478" s="159" t="str">
        <f>'[1]таблица за описание на фактури'!J481</f>
        <v/>
      </c>
      <c r="C478" s="160" t="str">
        <f>IF('[1]таблица за описание на фактури'!D481="","",SUBSTITUTE(SUBSTITUTE('[1]таблица за описание на фактури'!D481,";",","),"&amp;","И"))</f>
        <v/>
      </c>
      <c r="D478" s="159" t="str">
        <f>IF('[1]таблица за описание на фактури'!E481="","",'[1]таблица за описание на фактури'!E481)</f>
        <v/>
      </c>
      <c r="E478" s="161" t="str">
        <f>IF('[1]таблица за описание на фактури'!F481="","",'[1]таблица за описание на фактури'!F481)</f>
        <v/>
      </c>
      <c r="F478" s="160" t="str">
        <f>IF('[1]таблица за описание на фактури'!G481="","",SUBSTITUTE('[1]таблица за описание на фактури'!L481,",","."))</f>
        <v/>
      </c>
    </row>
    <row r="479" spans="1:6" x14ac:dyDescent="0.2">
      <c r="A479" s="159" t="str">
        <f>'[1]таблица за описание на фактури'!K482</f>
        <v/>
      </c>
      <c r="B479" s="159" t="str">
        <f>'[1]таблица за описание на фактури'!J482</f>
        <v/>
      </c>
      <c r="C479" s="160" t="str">
        <f>IF('[1]таблица за описание на фактури'!D482="","",SUBSTITUTE(SUBSTITUTE('[1]таблица за описание на фактури'!D482,";",","),"&amp;","И"))</f>
        <v/>
      </c>
      <c r="D479" s="159" t="str">
        <f>IF('[1]таблица за описание на фактури'!E482="","",'[1]таблица за описание на фактури'!E482)</f>
        <v/>
      </c>
      <c r="E479" s="161" t="str">
        <f>IF('[1]таблица за описание на фактури'!F482="","",'[1]таблица за описание на фактури'!F482)</f>
        <v/>
      </c>
      <c r="F479" s="160" t="str">
        <f>IF('[1]таблица за описание на фактури'!G482="","",SUBSTITUTE('[1]таблица за описание на фактури'!L482,",","."))</f>
        <v/>
      </c>
    </row>
    <row r="480" spans="1:6" x14ac:dyDescent="0.2">
      <c r="A480" s="159" t="str">
        <f>'[1]таблица за описание на фактури'!K483</f>
        <v/>
      </c>
      <c r="B480" s="159" t="str">
        <f>'[1]таблица за описание на фактури'!J483</f>
        <v/>
      </c>
      <c r="C480" s="160" t="str">
        <f>IF('[1]таблица за описание на фактури'!D483="","",SUBSTITUTE(SUBSTITUTE('[1]таблица за описание на фактури'!D483,";",","),"&amp;","И"))</f>
        <v/>
      </c>
      <c r="D480" s="159" t="str">
        <f>IF('[1]таблица за описание на фактури'!E483="","",'[1]таблица за описание на фактури'!E483)</f>
        <v/>
      </c>
      <c r="E480" s="161" t="str">
        <f>IF('[1]таблица за описание на фактури'!F483="","",'[1]таблица за описание на фактури'!F483)</f>
        <v/>
      </c>
      <c r="F480" s="160" t="str">
        <f>IF('[1]таблица за описание на фактури'!G483="","",SUBSTITUTE('[1]таблица за описание на фактури'!L483,",","."))</f>
        <v/>
      </c>
    </row>
    <row r="481" spans="1:6" x14ac:dyDescent="0.2">
      <c r="A481" s="159" t="str">
        <f>'[1]таблица за описание на фактури'!K484</f>
        <v/>
      </c>
      <c r="B481" s="159" t="str">
        <f>'[1]таблица за описание на фактури'!J484</f>
        <v/>
      </c>
      <c r="C481" s="160" t="str">
        <f>IF('[1]таблица за описание на фактури'!D484="","",SUBSTITUTE(SUBSTITUTE('[1]таблица за описание на фактури'!D484,";",","),"&amp;","И"))</f>
        <v/>
      </c>
      <c r="D481" s="159" t="str">
        <f>IF('[1]таблица за описание на фактури'!E484="","",'[1]таблица за описание на фактури'!E484)</f>
        <v/>
      </c>
      <c r="E481" s="161" t="str">
        <f>IF('[1]таблица за описание на фактури'!F484="","",'[1]таблица за описание на фактури'!F484)</f>
        <v/>
      </c>
      <c r="F481" s="160" t="str">
        <f>IF('[1]таблица за описание на фактури'!G484="","",SUBSTITUTE('[1]таблица за описание на фактури'!L484,",","."))</f>
        <v/>
      </c>
    </row>
    <row r="482" spans="1:6" x14ac:dyDescent="0.2">
      <c r="A482" s="159" t="str">
        <f>'[1]таблица за описание на фактури'!K485</f>
        <v/>
      </c>
      <c r="B482" s="159" t="str">
        <f>'[1]таблица за описание на фактури'!J485</f>
        <v/>
      </c>
      <c r="C482" s="160" t="str">
        <f>IF('[1]таблица за описание на фактури'!D485="","",SUBSTITUTE(SUBSTITUTE('[1]таблица за описание на фактури'!D485,";",","),"&amp;","И"))</f>
        <v/>
      </c>
      <c r="D482" s="159" t="str">
        <f>IF('[1]таблица за описание на фактури'!E485="","",'[1]таблица за описание на фактури'!E485)</f>
        <v/>
      </c>
      <c r="E482" s="161" t="str">
        <f>IF('[1]таблица за описание на фактури'!F485="","",'[1]таблица за описание на фактури'!F485)</f>
        <v/>
      </c>
      <c r="F482" s="160" t="str">
        <f>IF('[1]таблица за описание на фактури'!G485="","",SUBSTITUTE('[1]таблица за описание на фактури'!L485,",","."))</f>
        <v/>
      </c>
    </row>
    <row r="483" spans="1:6" x14ac:dyDescent="0.2">
      <c r="A483" s="159" t="str">
        <f>'[1]таблица за описание на фактури'!K486</f>
        <v/>
      </c>
      <c r="B483" s="159" t="str">
        <f>'[1]таблица за описание на фактури'!J486</f>
        <v/>
      </c>
      <c r="C483" s="160" t="str">
        <f>IF('[1]таблица за описание на фактури'!D486="","",SUBSTITUTE(SUBSTITUTE('[1]таблица за описание на фактури'!D486,";",","),"&amp;","И"))</f>
        <v/>
      </c>
      <c r="D483" s="159" t="str">
        <f>IF('[1]таблица за описание на фактури'!E486="","",'[1]таблица за описание на фактури'!E486)</f>
        <v/>
      </c>
      <c r="E483" s="161" t="str">
        <f>IF('[1]таблица за описание на фактури'!F486="","",'[1]таблица за описание на фактури'!F486)</f>
        <v/>
      </c>
      <c r="F483" s="160" t="str">
        <f>IF('[1]таблица за описание на фактури'!G486="","",SUBSTITUTE('[1]таблица за описание на фактури'!L486,",","."))</f>
        <v/>
      </c>
    </row>
    <row r="484" spans="1:6" x14ac:dyDescent="0.2">
      <c r="A484" s="159" t="str">
        <f>'[1]таблица за описание на фактури'!K487</f>
        <v/>
      </c>
      <c r="B484" s="159" t="str">
        <f>'[1]таблица за описание на фактури'!J487</f>
        <v/>
      </c>
      <c r="C484" s="160" t="str">
        <f>IF('[1]таблица за описание на фактури'!D487="","",SUBSTITUTE(SUBSTITUTE('[1]таблица за описание на фактури'!D487,";",","),"&amp;","И"))</f>
        <v/>
      </c>
      <c r="D484" s="159" t="str">
        <f>IF('[1]таблица за описание на фактури'!E487="","",'[1]таблица за описание на фактури'!E487)</f>
        <v/>
      </c>
      <c r="E484" s="161" t="str">
        <f>IF('[1]таблица за описание на фактури'!F487="","",'[1]таблица за описание на фактури'!F487)</f>
        <v/>
      </c>
      <c r="F484" s="160" t="str">
        <f>IF('[1]таблица за описание на фактури'!G487="","",SUBSTITUTE('[1]таблица за описание на фактури'!L487,",","."))</f>
        <v/>
      </c>
    </row>
    <row r="485" spans="1:6" x14ac:dyDescent="0.2">
      <c r="A485" s="159" t="str">
        <f>'[1]таблица за описание на фактури'!K488</f>
        <v/>
      </c>
      <c r="B485" s="159" t="str">
        <f>'[1]таблица за описание на фактури'!J488</f>
        <v/>
      </c>
      <c r="C485" s="160" t="str">
        <f>IF('[1]таблица за описание на фактури'!D488="","",SUBSTITUTE(SUBSTITUTE('[1]таблица за описание на фактури'!D488,";",","),"&amp;","И"))</f>
        <v/>
      </c>
      <c r="D485" s="159" t="str">
        <f>IF('[1]таблица за описание на фактури'!E488="","",'[1]таблица за описание на фактури'!E488)</f>
        <v/>
      </c>
      <c r="E485" s="161" t="str">
        <f>IF('[1]таблица за описание на фактури'!F488="","",'[1]таблица за описание на фактури'!F488)</f>
        <v/>
      </c>
      <c r="F485" s="160" t="str">
        <f>IF('[1]таблица за описание на фактури'!G488="","",SUBSTITUTE('[1]таблица за описание на фактури'!L488,",","."))</f>
        <v/>
      </c>
    </row>
    <row r="486" spans="1:6" x14ac:dyDescent="0.2">
      <c r="A486" s="159" t="str">
        <f>'[1]таблица за описание на фактури'!K489</f>
        <v/>
      </c>
      <c r="B486" s="159" t="str">
        <f>'[1]таблица за описание на фактури'!J489</f>
        <v/>
      </c>
      <c r="C486" s="160" t="str">
        <f>IF('[1]таблица за описание на фактури'!D489="","",SUBSTITUTE(SUBSTITUTE('[1]таблица за описание на фактури'!D489,";",","),"&amp;","И"))</f>
        <v/>
      </c>
      <c r="D486" s="159" t="str">
        <f>IF('[1]таблица за описание на фактури'!E489="","",'[1]таблица за описание на фактури'!E489)</f>
        <v/>
      </c>
      <c r="E486" s="161" t="str">
        <f>IF('[1]таблица за описание на фактури'!F489="","",'[1]таблица за описание на фактури'!F489)</f>
        <v/>
      </c>
      <c r="F486" s="160" t="str">
        <f>IF('[1]таблица за описание на фактури'!G489="","",SUBSTITUTE('[1]таблица за описание на фактури'!L489,",","."))</f>
        <v/>
      </c>
    </row>
    <row r="487" spans="1:6" x14ac:dyDescent="0.2">
      <c r="A487" s="159" t="str">
        <f>'[1]таблица за описание на фактури'!K490</f>
        <v/>
      </c>
      <c r="B487" s="159" t="str">
        <f>'[1]таблица за описание на фактури'!J490</f>
        <v/>
      </c>
      <c r="C487" s="160" t="str">
        <f>IF('[1]таблица за описание на фактури'!D490="","",SUBSTITUTE(SUBSTITUTE('[1]таблица за описание на фактури'!D490,";",","),"&amp;","И"))</f>
        <v/>
      </c>
      <c r="D487" s="159" t="str">
        <f>IF('[1]таблица за описание на фактури'!E490="","",'[1]таблица за описание на фактури'!E490)</f>
        <v/>
      </c>
      <c r="E487" s="161" t="str">
        <f>IF('[1]таблица за описание на фактури'!F490="","",'[1]таблица за описание на фактури'!F490)</f>
        <v/>
      </c>
      <c r="F487" s="160" t="str">
        <f>IF('[1]таблица за описание на фактури'!G490="","",SUBSTITUTE('[1]таблица за описание на фактури'!L490,",","."))</f>
        <v/>
      </c>
    </row>
    <row r="488" spans="1:6" x14ac:dyDescent="0.2">
      <c r="A488" s="159" t="str">
        <f>'[1]таблица за описание на фактури'!K491</f>
        <v/>
      </c>
      <c r="B488" s="159" t="str">
        <f>'[1]таблица за описание на фактури'!J491</f>
        <v/>
      </c>
      <c r="C488" s="160" t="str">
        <f>IF('[1]таблица за описание на фактури'!D491="","",SUBSTITUTE(SUBSTITUTE('[1]таблица за описание на фактури'!D491,";",","),"&amp;","И"))</f>
        <v/>
      </c>
      <c r="D488" s="159" t="str">
        <f>IF('[1]таблица за описание на фактури'!E491="","",'[1]таблица за описание на фактури'!E491)</f>
        <v/>
      </c>
      <c r="E488" s="161" t="str">
        <f>IF('[1]таблица за описание на фактури'!F491="","",'[1]таблица за описание на фактури'!F491)</f>
        <v/>
      </c>
      <c r="F488" s="160" t="str">
        <f>IF('[1]таблица за описание на фактури'!G491="","",SUBSTITUTE('[1]таблица за описание на фактури'!L491,",","."))</f>
        <v/>
      </c>
    </row>
    <row r="489" spans="1:6" x14ac:dyDescent="0.2">
      <c r="A489" s="159" t="str">
        <f>'[1]таблица за описание на фактури'!K492</f>
        <v/>
      </c>
      <c r="B489" s="159" t="str">
        <f>'[1]таблица за описание на фактури'!J492</f>
        <v/>
      </c>
      <c r="C489" s="160" t="str">
        <f>IF('[1]таблица за описание на фактури'!D492="","",SUBSTITUTE(SUBSTITUTE('[1]таблица за описание на фактури'!D492,";",","),"&amp;","И"))</f>
        <v/>
      </c>
      <c r="D489" s="159" t="str">
        <f>IF('[1]таблица за описание на фактури'!E492="","",'[1]таблица за описание на фактури'!E492)</f>
        <v/>
      </c>
      <c r="E489" s="161" t="str">
        <f>IF('[1]таблица за описание на фактури'!F492="","",'[1]таблица за описание на фактури'!F492)</f>
        <v/>
      </c>
      <c r="F489" s="160" t="str">
        <f>IF('[1]таблица за описание на фактури'!G492="","",SUBSTITUTE('[1]таблица за описание на фактури'!L492,",","."))</f>
        <v/>
      </c>
    </row>
    <row r="490" spans="1:6" x14ac:dyDescent="0.2">
      <c r="A490" s="159" t="str">
        <f>'[1]таблица за описание на фактури'!K493</f>
        <v/>
      </c>
      <c r="B490" s="159" t="str">
        <f>'[1]таблица за описание на фактури'!J493</f>
        <v/>
      </c>
      <c r="C490" s="160" t="str">
        <f>IF('[1]таблица за описание на фактури'!D493="","",SUBSTITUTE(SUBSTITUTE('[1]таблица за описание на фактури'!D493,";",","),"&amp;","И"))</f>
        <v/>
      </c>
      <c r="D490" s="159" t="str">
        <f>IF('[1]таблица за описание на фактури'!E493="","",'[1]таблица за описание на фактури'!E493)</f>
        <v/>
      </c>
      <c r="E490" s="161" t="str">
        <f>IF('[1]таблица за описание на фактури'!F493="","",'[1]таблица за описание на фактури'!F493)</f>
        <v/>
      </c>
      <c r="F490" s="160" t="str">
        <f>IF('[1]таблица за описание на фактури'!G493="","",SUBSTITUTE('[1]таблица за описание на фактури'!L493,",","."))</f>
        <v/>
      </c>
    </row>
    <row r="491" spans="1:6" x14ac:dyDescent="0.2">
      <c r="A491" s="159" t="str">
        <f>'[1]таблица за описание на фактури'!K494</f>
        <v/>
      </c>
      <c r="B491" s="159" t="str">
        <f>'[1]таблица за описание на фактури'!J494</f>
        <v/>
      </c>
      <c r="C491" s="160" t="str">
        <f>IF('[1]таблица за описание на фактури'!D494="","",SUBSTITUTE(SUBSTITUTE('[1]таблица за описание на фактури'!D494,";",","),"&amp;","И"))</f>
        <v/>
      </c>
      <c r="D491" s="159" t="str">
        <f>IF('[1]таблица за описание на фактури'!E494="","",'[1]таблица за описание на фактури'!E494)</f>
        <v/>
      </c>
      <c r="E491" s="161" t="str">
        <f>IF('[1]таблица за описание на фактури'!F494="","",'[1]таблица за описание на фактури'!F494)</f>
        <v/>
      </c>
      <c r="F491" s="160" t="str">
        <f>IF('[1]таблица за описание на фактури'!G494="","",SUBSTITUTE('[1]таблица за описание на фактури'!L494,",","."))</f>
        <v/>
      </c>
    </row>
    <row r="492" spans="1:6" x14ac:dyDescent="0.2">
      <c r="A492" s="159" t="str">
        <f>'[1]таблица за описание на фактури'!K495</f>
        <v/>
      </c>
      <c r="B492" s="159" t="str">
        <f>'[1]таблица за описание на фактури'!J495</f>
        <v/>
      </c>
      <c r="C492" s="160" t="str">
        <f>IF('[1]таблица за описание на фактури'!D495="","",SUBSTITUTE(SUBSTITUTE('[1]таблица за описание на фактури'!D495,";",","),"&amp;","И"))</f>
        <v/>
      </c>
      <c r="D492" s="159" t="str">
        <f>IF('[1]таблица за описание на фактури'!E495="","",'[1]таблица за описание на фактури'!E495)</f>
        <v/>
      </c>
      <c r="E492" s="161" t="str">
        <f>IF('[1]таблица за описание на фактури'!F495="","",'[1]таблица за описание на фактури'!F495)</f>
        <v/>
      </c>
      <c r="F492" s="160" t="str">
        <f>IF('[1]таблица за описание на фактури'!G495="","",SUBSTITUTE('[1]таблица за описание на фактури'!L495,",","."))</f>
        <v/>
      </c>
    </row>
    <row r="493" spans="1:6" x14ac:dyDescent="0.2">
      <c r="A493" s="159" t="str">
        <f>'[1]таблица за описание на фактури'!K496</f>
        <v/>
      </c>
      <c r="B493" s="159" t="str">
        <f>'[1]таблица за описание на фактури'!J496</f>
        <v/>
      </c>
      <c r="C493" s="160" t="str">
        <f>IF('[1]таблица за описание на фактури'!D496="","",SUBSTITUTE(SUBSTITUTE('[1]таблица за описание на фактури'!D496,";",","),"&amp;","И"))</f>
        <v/>
      </c>
      <c r="D493" s="159" t="str">
        <f>IF('[1]таблица за описание на фактури'!E496="","",'[1]таблица за описание на фактури'!E496)</f>
        <v/>
      </c>
      <c r="E493" s="161" t="str">
        <f>IF('[1]таблица за описание на фактури'!F496="","",'[1]таблица за описание на фактури'!F496)</f>
        <v/>
      </c>
      <c r="F493" s="160" t="str">
        <f>IF('[1]таблица за описание на фактури'!G496="","",SUBSTITUTE('[1]таблица за описание на фактури'!L496,",","."))</f>
        <v/>
      </c>
    </row>
    <row r="494" spans="1:6" x14ac:dyDescent="0.2">
      <c r="A494" s="159" t="str">
        <f>'[1]таблица за описание на фактури'!K497</f>
        <v/>
      </c>
      <c r="B494" s="159" t="str">
        <f>'[1]таблица за описание на фактури'!J497</f>
        <v/>
      </c>
      <c r="C494" s="160" t="str">
        <f>IF('[1]таблица за описание на фактури'!D497="","",SUBSTITUTE(SUBSTITUTE('[1]таблица за описание на фактури'!D497,";",","),"&amp;","И"))</f>
        <v/>
      </c>
      <c r="D494" s="159" t="str">
        <f>IF('[1]таблица за описание на фактури'!E497="","",'[1]таблица за описание на фактури'!E497)</f>
        <v/>
      </c>
      <c r="E494" s="161" t="str">
        <f>IF('[1]таблица за описание на фактури'!F497="","",'[1]таблица за описание на фактури'!F497)</f>
        <v/>
      </c>
      <c r="F494" s="160" t="str">
        <f>IF('[1]таблица за описание на фактури'!G497="","",SUBSTITUTE('[1]таблица за описание на фактури'!L497,",","."))</f>
        <v/>
      </c>
    </row>
    <row r="495" spans="1:6" x14ac:dyDescent="0.2">
      <c r="A495" s="159" t="str">
        <f>'[1]таблица за описание на фактури'!K498</f>
        <v/>
      </c>
      <c r="B495" s="159" t="str">
        <f>'[1]таблица за описание на фактури'!J498</f>
        <v/>
      </c>
      <c r="C495" s="160" t="str">
        <f>IF('[1]таблица за описание на фактури'!D498="","",SUBSTITUTE(SUBSTITUTE('[1]таблица за описание на фактури'!D498,";",","),"&amp;","И"))</f>
        <v/>
      </c>
      <c r="D495" s="159" t="str">
        <f>IF('[1]таблица за описание на фактури'!E498="","",'[1]таблица за описание на фактури'!E498)</f>
        <v/>
      </c>
      <c r="E495" s="161" t="str">
        <f>IF('[1]таблица за описание на фактури'!F498="","",'[1]таблица за описание на фактури'!F498)</f>
        <v/>
      </c>
      <c r="F495" s="160" t="str">
        <f>IF('[1]таблица за описание на фактури'!G498="","",SUBSTITUTE('[1]таблица за описание на фактури'!L498,",","."))</f>
        <v/>
      </c>
    </row>
    <row r="496" spans="1:6" x14ac:dyDescent="0.2">
      <c r="A496" s="159" t="str">
        <f>'[1]таблица за описание на фактури'!K499</f>
        <v/>
      </c>
      <c r="B496" s="159" t="str">
        <f>'[1]таблица за описание на фактури'!J499</f>
        <v/>
      </c>
      <c r="C496" s="160" t="str">
        <f>IF('[1]таблица за описание на фактури'!D499="","",SUBSTITUTE(SUBSTITUTE('[1]таблица за описание на фактури'!D499,";",","),"&amp;","И"))</f>
        <v/>
      </c>
      <c r="D496" s="159" t="str">
        <f>IF('[1]таблица за описание на фактури'!E499="","",'[1]таблица за описание на фактури'!E499)</f>
        <v/>
      </c>
      <c r="E496" s="161" t="str">
        <f>IF('[1]таблица за описание на фактури'!F499="","",'[1]таблица за описание на фактури'!F499)</f>
        <v/>
      </c>
      <c r="F496" s="160" t="str">
        <f>IF('[1]таблица за описание на фактури'!G499="","",SUBSTITUTE('[1]таблица за описание на фактури'!L499,",","."))</f>
        <v/>
      </c>
    </row>
    <row r="497" spans="1:6" x14ac:dyDescent="0.2">
      <c r="A497" s="159" t="str">
        <f>'[1]таблица за описание на фактури'!K500</f>
        <v/>
      </c>
      <c r="B497" s="159" t="str">
        <f>'[1]таблица за описание на фактури'!J500</f>
        <v/>
      </c>
      <c r="C497" s="160" t="str">
        <f>IF('[1]таблица за описание на фактури'!D500="","",SUBSTITUTE(SUBSTITUTE('[1]таблица за описание на фактури'!D500,";",","),"&amp;","И"))</f>
        <v/>
      </c>
      <c r="D497" s="159" t="str">
        <f>IF('[1]таблица за описание на фактури'!E500="","",'[1]таблица за описание на фактури'!E500)</f>
        <v/>
      </c>
      <c r="E497" s="161" t="str">
        <f>IF('[1]таблица за описание на фактури'!F500="","",'[1]таблица за описание на фактури'!F500)</f>
        <v/>
      </c>
      <c r="F497" s="160" t="str">
        <f>IF('[1]таблица за описание на фактури'!G500="","",SUBSTITUTE('[1]таблица за описание на фактури'!L500,",","."))</f>
        <v/>
      </c>
    </row>
    <row r="498" spans="1:6" x14ac:dyDescent="0.2">
      <c r="A498" s="159" t="str">
        <f>'[1]таблица за описание на фактури'!K501</f>
        <v/>
      </c>
      <c r="B498" s="159" t="str">
        <f>'[1]таблица за описание на фактури'!J501</f>
        <v/>
      </c>
      <c r="C498" s="160" t="str">
        <f>IF('[1]таблица за описание на фактури'!D501="","",SUBSTITUTE(SUBSTITUTE('[1]таблица за описание на фактури'!D501,";",","),"&amp;","И"))</f>
        <v/>
      </c>
      <c r="D498" s="159" t="str">
        <f>IF('[1]таблица за описание на фактури'!E501="","",'[1]таблица за описание на фактури'!E501)</f>
        <v/>
      </c>
      <c r="E498" s="161" t="str">
        <f>IF('[1]таблица за описание на фактури'!F501="","",'[1]таблица за описание на фактури'!F501)</f>
        <v/>
      </c>
      <c r="F498" s="160" t="str">
        <f>IF('[1]таблица за описание на фактури'!G501="","",SUBSTITUTE('[1]таблица за описание на фактури'!L501,",","."))</f>
        <v/>
      </c>
    </row>
    <row r="499" spans="1:6" x14ac:dyDescent="0.2">
      <c r="A499" s="159" t="str">
        <f>'[1]таблица за описание на фактури'!K502</f>
        <v/>
      </c>
      <c r="B499" s="159" t="str">
        <f>'[1]таблица за описание на фактури'!J502</f>
        <v/>
      </c>
      <c r="C499" s="160" t="str">
        <f>IF('[1]таблица за описание на фактури'!D502="","",SUBSTITUTE(SUBSTITUTE('[1]таблица за описание на фактури'!D502,";",","),"&amp;","И"))</f>
        <v/>
      </c>
      <c r="D499" s="159" t="str">
        <f>IF('[1]таблица за описание на фактури'!E502="","",'[1]таблица за описание на фактури'!E502)</f>
        <v/>
      </c>
      <c r="E499" s="161" t="str">
        <f>IF('[1]таблица за описание на фактури'!F502="","",'[1]таблица за описание на фактури'!F502)</f>
        <v/>
      </c>
      <c r="F499" s="160" t="str">
        <f>IF('[1]таблица за описание на фактури'!G502="","",SUBSTITUTE('[1]таблица за описание на фактури'!L502,",","."))</f>
        <v/>
      </c>
    </row>
  </sheetData>
  <sheetProtection password="9948" sheet="1" selectLockedCells="1" selectUnlockedCells="1"/>
  <conditionalFormatting sqref="B1:B65536">
    <cfRule type="cellIs" dxfId="0" priority="1" stopIfTrue="1" operator="equal">
      <formula>"ERR"</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view="pageBreakPreview" zoomScale="80" zoomScaleNormal="100" zoomScaleSheetLayoutView="80" workbookViewId="0">
      <selection activeCell="B64" sqref="B64"/>
    </sheetView>
  </sheetViews>
  <sheetFormatPr defaultRowHeight="15" x14ac:dyDescent="0.25"/>
  <cols>
    <col min="1" max="1" width="9.28515625" style="10" customWidth="1"/>
    <col min="2" max="2" width="16.42578125" style="10" customWidth="1"/>
    <col min="3" max="3" width="17.85546875" style="10" customWidth="1"/>
    <col min="4" max="4" width="22.42578125" style="10" customWidth="1"/>
    <col min="5" max="5" width="18.85546875" style="10" customWidth="1"/>
    <col min="6" max="6" width="20.28515625" style="10" customWidth="1"/>
    <col min="7" max="7" width="9.140625" style="10"/>
    <col min="8" max="8" width="18.140625" style="10" customWidth="1"/>
    <col min="9" max="16384" width="9.140625" style="10"/>
  </cols>
  <sheetData>
    <row r="1" spans="1:12" s="8" customFormat="1" ht="12.75" x14ac:dyDescent="0.2">
      <c r="A1" s="7"/>
      <c r="B1" s="7"/>
      <c r="C1" s="7"/>
      <c r="D1" s="7"/>
      <c r="E1" s="7"/>
      <c r="F1" s="7"/>
      <c r="G1" s="7"/>
      <c r="H1" s="7"/>
      <c r="I1" s="7"/>
      <c r="J1" s="7"/>
      <c r="K1" s="7"/>
      <c r="L1" s="7"/>
    </row>
    <row r="2" spans="1:12" s="8" customFormat="1" ht="12.75" x14ac:dyDescent="0.2">
      <c r="A2" s="7"/>
      <c r="B2" s="7"/>
      <c r="C2" s="7"/>
      <c r="D2" s="7"/>
      <c r="E2" s="7"/>
      <c r="F2" s="7"/>
      <c r="G2" s="7"/>
      <c r="H2" s="7"/>
      <c r="I2" s="7"/>
      <c r="J2" s="7"/>
      <c r="K2" s="7"/>
      <c r="L2" s="7"/>
    </row>
    <row r="3" spans="1:12" s="8" customFormat="1" ht="12.75" customHeight="1" x14ac:dyDescent="0.2">
      <c r="A3" s="7"/>
      <c r="B3" s="7"/>
      <c r="C3" s="7"/>
      <c r="D3" s="7"/>
      <c r="E3" s="7"/>
      <c r="F3" s="7"/>
      <c r="G3" s="7"/>
      <c r="H3" s="7"/>
      <c r="I3" s="7"/>
      <c r="J3" s="7"/>
      <c r="K3" s="7"/>
      <c r="L3" s="7"/>
    </row>
    <row r="4" spans="1:12" s="8" customFormat="1" ht="155.25" customHeight="1" x14ac:dyDescent="0.2">
      <c r="A4" s="7"/>
      <c r="B4" s="323" t="s">
        <v>36</v>
      </c>
      <c r="C4" s="323"/>
      <c r="D4" s="323"/>
      <c r="E4" s="323"/>
      <c r="F4" s="323"/>
      <c r="G4" s="323"/>
      <c r="H4" s="323"/>
      <c r="I4" s="323"/>
      <c r="J4" s="323"/>
      <c r="K4" s="323"/>
      <c r="L4" s="7"/>
    </row>
    <row r="5" spans="1:12" s="8" customFormat="1" ht="18.75" customHeight="1" x14ac:dyDescent="0.2">
      <c r="A5" s="7"/>
      <c r="B5" s="324" t="s">
        <v>37</v>
      </c>
      <c r="C5" s="325"/>
      <c r="D5" s="325"/>
      <c r="E5" s="325"/>
      <c r="F5" s="325"/>
      <c r="G5" s="325"/>
      <c r="H5" s="325"/>
      <c r="I5" s="325"/>
      <c r="J5" s="325"/>
      <c r="K5" s="326"/>
      <c r="L5" s="7"/>
    </row>
    <row r="6" spans="1:12" s="8" customFormat="1" ht="18.75" customHeight="1" x14ac:dyDescent="0.2">
      <c r="A6" s="7"/>
      <c r="B6" s="327"/>
      <c r="C6" s="318"/>
      <c r="D6" s="318"/>
      <c r="E6" s="318"/>
      <c r="F6" s="318"/>
      <c r="G6" s="318"/>
      <c r="H6" s="318"/>
      <c r="I6" s="318"/>
      <c r="J6" s="318"/>
      <c r="K6" s="328"/>
      <c r="L6" s="7"/>
    </row>
    <row r="7" spans="1:12" s="8" customFormat="1" ht="15.75" customHeight="1" x14ac:dyDescent="0.2">
      <c r="A7" s="7"/>
      <c r="B7" s="327"/>
      <c r="C7" s="318"/>
      <c r="D7" s="318"/>
      <c r="E7" s="318"/>
      <c r="F7" s="318"/>
      <c r="G7" s="318"/>
      <c r="H7" s="318"/>
      <c r="I7" s="318"/>
      <c r="J7" s="318"/>
      <c r="K7" s="328"/>
      <c r="L7" s="7"/>
    </row>
    <row r="8" spans="1:12" s="8" customFormat="1" ht="15.75" customHeight="1" x14ac:dyDescent="0.2">
      <c r="A8" s="7"/>
      <c r="B8" s="327"/>
      <c r="C8" s="318"/>
      <c r="D8" s="318"/>
      <c r="E8" s="318"/>
      <c r="F8" s="318"/>
      <c r="G8" s="318"/>
      <c r="H8" s="318"/>
      <c r="I8" s="318"/>
      <c r="J8" s="318"/>
      <c r="K8" s="328"/>
      <c r="L8" s="7"/>
    </row>
    <row r="9" spans="1:12" s="8" customFormat="1" ht="15.75" customHeight="1" x14ac:dyDescent="0.2">
      <c r="A9" s="7"/>
      <c r="B9" s="327"/>
      <c r="C9" s="318"/>
      <c r="D9" s="318"/>
      <c r="E9" s="318"/>
      <c r="F9" s="318"/>
      <c r="G9" s="318"/>
      <c r="H9" s="318"/>
      <c r="I9" s="318"/>
      <c r="J9" s="318"/>
      <c r="K9" s="328"/>
      <c r="L9" s="7"/>
    </row>
    <row r="10" spans="1:12" s="8" customFormat="1" ht="15.75" customHeight="1" x14ac:dyDescent="0.2">
      <c r="A10" s="7"/>
      <c r="B10" s="327"/>
      <c r="C10" s="318"/>
      <c r="D10" s="318"/>
      <c r="E10" s="318"/>
      <c r="F10" s="318"/>
      <c r="G10" s="318"/>
      <c r="H10" s="318"/>
      <c r="I10" s="318"/>
      <c r="J10" s="318"/>
      <c r="K10" s="328"/>
      <c r="L10" s="7"/>
    </row>
    <row r="11" spans="1:12" s="8" customFormat="1" ht="15.75" customHeight="1" x14ac:dyDescent="0.2">
      <c r="A11" s="7"/>
      <c r="B11" s="327"/>
      <c r="C11" s="318"/>
      <c r="D11" s="318"/>
      <c r="E11" s="318"/>
      <c r="F11" s="318"/>
      <c r="G11" s="318"/>
      <c r="H11" s="318"/>
      <c r="I11" s="318"/>
      <c r="J11" s="318"/>
      <c r="K11" s="328"/>
      <c r="L11" s="7"/>
    </row>
    <row r="12" spans="1:12" s="8" customFormat="1" ht="15.75" customHeight="1" x14ac:dyDescent="0.2">
      <c r="A12" s="7"/>
      <c r="B12" s="327"/>
      <c r="C12" s="318"/>
      <c r="D12" s="318"/>
      <c r="E12" s="318"/>
      <c r="F12" s="318"/>
      <c r="G12" s="318"/>
      <c r="H12" s="318"/>
      <c r="I12" s="318"/>
      <c r="J12" s="318"/>
      <c r="K12" s="328"/>
      <c r="L12" s="7"/>
    </row>
    <row r="13" spans="1:12" s="8" customFormat="1" ht="15.75" customHeight="1" x14ac:dyDescent="0.2">
      <c r="A13" s="7"/>
      <c r="B13" s="327"/>
      <c r="C13" s="318"/>
      <c r="D13" s="318"/>
      <c r="E13" s="318"/>
      <c r="F13" s="318"/>
      <c r="G13" s="318"/>
      <c r="H13" s="318"/>
      <c r="I13" s="318"/>
      <c r="J13" s="318"/>
      <c r="K13" s="328"/>
      <c r="L13" s="7"/>
    </row>
    <row r="14" spans="1:12" s="8" customFormat="1" ht="15.75" customHeight="1" x14ac:dyDescent="0.2">
      <c r="A14" s="7"/>
      <c r="B14" s="327"/>
      <c r="C14" s="318"/>
      <c r="D14" s="318"/>
      <c r="E14" s="318"/>
      <c r="F14" s="318"/>
      <c r="G14" s="318"/>
      <c r="H14" s="318"/>
      <c r="I14" s="318"/>
      <c r="J14" s="318"/>
      <c r="K14" s="328"/>
      <c r="L14" s="7"/>
    </row>
    <row r="15" spans="1:12" s="8" customFormat="1" ht="15.75" customHeight="1" x14ac:dyDescent="0.2">
      <c r="A15" s="7"/>
      <c r="B15" s="327"/>
      <c r="C15" s="318"/>
      <c r="D15" s="318"/>
      <c r="E15" s="318"/>
      <c r="F15" s="318"/>
      <c r="G15" s="318"/>
      <c r="H15" s="318"/>
      <c r="I15" s="318"/>
      <c r="J15" s="318"/>
      <c r="K15" s="328"/>
      <c r="L15" s="7"/>
    </row>
    <row r="16" spans="1:12" s="8" customFormat="1" ht="15.75" customHeight="1" x14ac:dyDescent="0.2">
      <c r="A16" s="7"/>
      <c r="B16" s="327"/>
      <c r="C16" s="318"/>
      <c r="D16" s="318"/>
      <c r="E16" s="318"/>
      <c r="F16" s="318"/>
      <c r="G16" s="318"/>
      <c r="H16" s="318"/>
      <c r="I16" s="318"/>
      <c r="J16" s="318"/>
      <c r="K16" s="328"/>
      <c r="L16" s="7"/>
    </row>
    <row r="17" spans="1:17" s="8" customFormat="1" ht="15.75" customHeight="1" x14ac:dyDescent="0.2">
      <c r="A17" s="7"/>
      <c r="B17" s="327"/>
      <c r="C17" s="318"/>
      <c r="D17" s="318"/>
      <c r="E17" s="318"/>
      <c r="F17" s="318"/>
      <c r="G17" s="318"/>
      <c r="H17" s="318"/>
      <c r="I17" s="318"/>
      <c r="J17" s="318"/>
      <c r="K17" s="328"/>
      <c r="L17" s="7"/>
    </row>
    <row r="18" spans="1:17" s="8" customFormat="1" ht="15.75" customHeight="1" x14ac:dyDescent="0.2">
      <c r="A18" s="7"/>
      <c r="B18" s="327"/>
      <c r="C18" s="318"/>
      <c r="D18" s="318"/>
      <c r="E18" s="318"/>
      <c r="F18" s="318"/>
      <c r="G18" s="318"/>
      <c r="H18" s="318"/>
      <c r="I18" s="318"/>
      <c r="J18" s="318"/>
      <c r="K18" s="328"/>
      <c r="L18" s="7"/>
    </row>
    <row r="19" spans="1:17" s="8" customFormat="1" ht="15.75" customHeight="1" x14ac:dyDescent="0.2">
      <c r="A19" s="7"/>
      <c r="B19" s="327"/>
      <c r="C19" s="318"/>
      <c r="D19" s="318"/>
      <c r="E19" s="318"/>
      <c r="F19" s="318"/>
      <c r="G19" s="318"/>
      <c r="H19" s="318"/>
      <c r="I19" s="318"/>
      <c r="J19" s="318"/>
      <c r="K19" s="328"/>
      <c r="L19" s="7"/>
    </row>
    <row r="20" spans="1:17" s="8" customFormat="1" ht="15.75" customHeight="1" x14ac:dyDescent="0.2">
      <c r="A20" s="7"/>
      <c r="B20" s="327"/>
      <c r="C20" s="318"/>
      <c r="D20" s="318"/>
      <c r="E20" s="318"/>
      <c r="F20" s="318"/>
      <c r="G20" s="318"/>
      <c r="H20" s="318"/>
      <c r="I20" s="318"/>
      <c r="J20" s="318"/>
      <c r="K20" s="328"/>
      <c r="L20" s="7"/>
    </row>
    <row r="21" spans="1:17" s="8" customFormat="1" ht="15.75" customHeight="1" x14ac:dyDescent="0.2">
      <c r="A21" s="7"/>
      <c r="B21" s="327"/>
      <c r="C21" s="318"/>
      <c r="D21" s="318"/>
      <c r="E21" s="318"/>
      <c r="F21" s="318"/>
      <c r="G21" s="318"/>
      <c r="H21" s="318"/>
      <c r="I21" s="318"/>
      <c r="J21" s="318"/>
      <c r="K21" s="328"/>
      <c r="L21" s="7"/>
    </row>
    <row r="22" spans="1:17" s="8" customFormat="1" ht="15.75" customHeight="1" x14ac:dyDescent="0.2">
      <c r="A22" s="7"/>
      <c r="B22" s="327"/>
      <c r="C22" s="318"/>
      <c r="D22" s="318"/>
      <c r="E22" s="318"/>
      <c r="F22" s="318"/>
      <c r="G22" s="318"/>
      <c r="H22" s="318"/>
      <c r="I22" s="318"/>
      <c r="J22" s="318"/>
      <c r="K22" s="328"/>
      <c r="L22" s="7"/>
    </row>
    <row r="23" spans="1:17" s="8" customFormat="1" ht="15.75" customHeight="1" x14ac:dyDescent="0.2">
      <c r="A23" s="7"/>
      <c r="B23" s="327"/>
      <c r="C23" s="318"/>
      <c r="D23" s="318"/>
      <c r="E23" s="318"/>
      <c r="F23" s="318"/>
      <c r="G23" s="318"/>
      <c r="H23" s="318"/>
      <c r="I23" s="318"/>
      <c r="J23" s="318"/>
      <c r="K23" s="328"/>
      <c r="L23" s="7"/>
    </row>
    <row r="24" spans="1:17" s="8" customFormat="1" ht="15.75" customHeight="1" x14ac:dyDescent="0.2">
      <c r="A24" s="7"/>
      <c r="B24" s="327"/>
      <c r="C24" s="318"/>
      <c r="D24" s="318"/>
      <c r="E24" s="318"/>
      <c r="F24" s="318"/>
      <c r="G24" s="318"/>
      <c r="H24" s="318"/>
      <c r="I24" s="318"/>
      <c r="J24" s="318"/>
      <c r="K24" s="328"/>
      <c r="L24" s="7"/>
    </row>
    <row r="25" spans="1:17" s="8" customFormat="1" ht="15.75" customHeight="1" x14ac:dyDescent="0.2">
      <c r="A25" s="7"/>
      <c r="B25" s="327"/>
      <c r="C25" s="318"/>
      <c r="D25" s="318"/>
      <c r="E25" s="318"/>
      <c r="F25" s="318"/>
      <c r="G25" s="318"/>
      <c r="H25" s="318"/>
      <c r="I25" s="318"/>
      <c r="J25" s="318"/>
      <c r="K25" s="328"/>
      <c r="L25" s="7"/>
    </row>
    <row r="26" spans="1:17" s="8" customFormat="1" ht="15.75" customHeight="1" x14ac:dyDescent="0.2">
      <c r="A26" s="7"/>
      <c r="B26" s="327"/>
      <c r="C26" s="318"/>
      <c r="D26" s="318"/>
      <c r="E26" s="318"/>
      <c r="F26" s="318"/>
      <c r="G26" s="318"/>
      <c r="H26" s="318"/>
      <c r="I26" s="318"/>
      <c r="J26" s="318"/>
      <c r="K26" s="328"/>
      <c r="L26" s="7"/>
    </row>
    <row r="27" spans="1:17" s="8" customFormat="1" ht="15.75" customHeight="1" x14ac:dyDescent="0.2">
      <c r="A27" s="7"/>
      <c r="B27" s="327"/>
      <c r="C27" s="318"/>
      <c r="D27" s="318"/>
      <c r="E27" s="318"/>
      <c r="F27" s="318"/>
      <c r="G27" s="318"/>
      <c r="H27" s="318"/>
      <c r="I27" s="318"/>
      <c r="J27" s="318"/>
      <c r="K27" s="328"/>
      <c r="L27" s="7"/>
    </row>
    <row r="28" spans="1:17" s="8" customFormat="1" ht="15.75" customHeight="1" x14ac:dyDescent="0.2">
      <c r="A28" s="7"/>
      <c r="B28" s="327"/>
      <c r="C28" s="318"/>
      <c r="D28" s="318"/>
      <c r="E28" s="318"/>
      <c r="F28" s="318"/>
      <c r="G28" s="318"/>
      <c r="H28" s="318"/>
      <c r="I28" s="318"/>
      <c r="J28" s="318"/>
      <c r="K28" s="328"/>
      <c r="L28" s="7"/>
    </row>
    <row r="29" spans="1:17" s="8" customFormat="1" ht="15.75" customHeight="1" x14ac:dyDescent="0.2">
      <c r="A29" s="7"/>
      <c r="B29" s="327"/>
      <c r="C29" s="318"/>
      <c r="D29" s="318"/>
      <c r="E29" s="318"/>
      <c r="F29" s="318"/>
      <c r="G29" s="318"/>
      <c r="H29" s="318"/>
      <c r="I29" s="318"/>
      <c r="J29" s="318"/>
      <c r="K29" s="328"/>
      <c r="L29" s="7"/>
    </row>
    <row r="30" spans="1:17" s="8" customFormat="1" ht="15.75" customHeight="1" x14ac:dyDescent="0.2">
      <c r="A30" s="7"/>
      <c r="B30" s="327"/>
      <c r="C30" s="318"/>
      <c r="D30" s="318"/>
      <c r="E30" s="318"/>
      <c r="F30" s="318"/>
      <c r="G30" s="318"/>
      <c r="H30" s="318"/>
      <c r="I30" s="318"/>
      <c r="J30" s="318"/>
      <c r="K30" s="328"/>
      <c r="L30" s="7"/>
      <c r="Q30" s="9"/>
    </row>
    <row r="31" spans="1:17" s="8" customFormat="1" ht="15.75" customHeight="1" x14ac:dyDescent="0.2">
      <c r="A31" s="7"/>
      <c r="B31" s="327"/>
      <c r="C31" s="318"/>
      <c r="D31" s="318"/>
      <c r="E31" s="318"/>
      <c r="F31" s="318"/>
      <c r="G31" s="318"/>
      <c r="H31" s="318"/>
      <c r="I31" s="318"/>
      <c r="J31" s="318"/>
      <c r="K31" s="328"/>
      <c r="L31" s="7"/>
    </row>
    <row r="32" spans="1:17" s="8" customFormat="1" ht="15.75" customHeight="1" x14ac:dyDescent="0.2">
      <c r="A32" s="7"/>
      <c r="B32" s="327"/>
      <c r="C32" s="318"/>
      <c r="D32" s="318"/>
      <c r="E32" s="318"/>
      <c r="F32" s="318"/>
      <c r="G32" s="318"/>
      <c r="H32" s="318"/>
      <c r="I32" s="318"/>
      <c r="J32" s="318"/>
      <c r="K32" s="328"/>
      <c r="L32" s="7"/>
    </row>
    <row r="33" spans="1:12" s="8" customFormat="1" ht="15.75" customHeight="1" x14ac:dyDescent="0.2">
      <c r="A33" s="7"/>
      <c r="B33" s="327"/>
      <c r="C33" s="318"/>
      <c r="D33" s="318"/>
      <c r="E33" s="318"/>
      <c r="F33" s="318"/>
      <c r="G33" s="318"/>
      <c r="H33" s="318"/>
      <c r="I33" s="318"/>
      <c r="J33" s="318"/>
      <c r="K33" s="328"/>
      <c r="L33" s="7"/>
    </row>
    <row r="34" spans="1:12" s="8" customFormat="1" ht="15.75" customHeight="1" x14ac:dyDescent="0.2">
      <c r="A34" s="7"/>
      <c r="B34" s="327"/>
      <c r="C34" s="318"/>
      <c r="D34" s="318"/>
      <c r="E34" s="318"/>
      <c r="F34" s="318"/>
      <c r="G34" s="318"/>
      <c r="H34" s="318"/>
      <c r="I34" s="318"/>
      <c r="J34" s="318"/>
      <c r="K34" s="328"/>
      <c r="L34" s="7"/>
    </row>
    <row r="35" spans="1:12" s="8" customFormat="1" ht="15.75" customHeight="1" x14ac:dyDescent="0.2">
      <c r="A35" s="7"/>
      <c r="B35" s="327"/>
      <c r="C35" s="318"/>
      <c r="D35" s="318"/>
      <c r="E35" s="318"/>
      <c r="F35" s="318"/>
      <c r="G35" s="318"/>
      <c r="H35" s="318"/>
      <c r="I35" s="318"/>
      <c r="J35" s="318"/>
      <c r="K35" s="328"/>
      <c r="L35" s="7"/>
    </row>
    <row r="36" spans="1:12" s="8" customFormat="1" ht="15.75" customHeight="1" x14ac:dyDescent="0.2">
      <c r="A36" s="7"/>
      <c r="B36" s="327"/>
      <c r="C36" s="318"/>
      <c r="D36" s="318"/>
      <c r="E36" s="318"/>
      <c r="F36" s="318"/>
      <c r="G36" s="318"/>
      <c r="H36" s="318"/>
      <c r="I36" s="318"/>
      <c r="J36" s="318"/>
      <c r="K36" s="328"/>
      <c r="L36" s="7"/>
    </row>
    <row r="37" spans="1:12" s="8" customFormat="1" ht="15.75" customHeight="1" x14ac:dyDescent="0.2">
      <c r="A37" s="7"/>
      <c r="B37" s="327"/>
      <c r="C37" s="318"/>
      <c r="D37" s="318"/>
      <c r="E37" s="318"/>
      <c r="F37" s="318"/>
      <c r="G37" s="318"/>
      <c r="H37" s="318"/>
      <c r="I37" s="318"/>
      <c r="J37" s="318"/>
      <c r="K37" s="328"/>
      <c r="L37" s="7"/>
    </row>
    <row r="38" spans="1:12" s="8" customFormat="1" ht="15.75" customHeight="1" x14ac:dyDescent="0.2">
      <c r="A38" s="7"/>
      <c r="B38" s="327"/>
      <c r="C38" s="318"/>
      <c r="D38" s="318"/>
      <c r="E38" s="318"/>
      <c r="F38" s="318"/>
      <c r="G38" s="318"/>
      <c r="H38" s="318"/>
      <c r="I38" s="318"/>
      <c r="J38" s="318"/>
      <c r="K38" s="328"/>
      <c r="L38" s="7"/>
    </row>
    <row r="39" spans="1:12" s="8" customFormat="1" ht="139.5" customHeight="1" x14ac:dyDescent="0.2">
      <c r="A39" s="7"/>
      <c r="B39" s="329"/>
      <c r="C39" s="330"/>
      <c r="D39" s="330"/>
      <c r="E39" s="330"/>
      <c r="F39" s="330"/>
      <c r="G39" s="330"/>
      <c r="H39" s="330"/>
      <c r="I39" s="330"/>
      <c r="J39" s="330"/>
      <c r="K39" s="331"/>
      <c r="L39" s="7"/>
    </row>
    <row r="40" spans="1:12" s="8" customFormat="1" ht="12.75" x14ac:dyDescent="0.2">
      <c r="A40" s="7"/>
      <c r="B40" s="7"/>
      <c r="C40" s="7"/>
      <c r="D40" s="7"/>
      <c r="E40" s="7"/>
      <c r="F40" s="7"/>
      <c r="G40" s="7"/>
      <c r="H40" s="7"/>
      <c r="I40" s="7"/>
      <c r="J40" s="7"/>
      <c r="K40" s="7"/>
      <c r="L40" s="7"/>
    </row>
    <row r="41" spans="1:12" s="8" customFormat="1" ht="12.75" x14ac:dyDescent="0.2">
      <c r="A41" s="7"/>
      <c r="B41" s="7"/>
      <c r="C41" s="7"/>
      <c r="D41" s="7"/>
      <c r="E41" s="7"/>
      <c r="F41" s="7"/>
      <c r="G41" s="7"/>
      <c r="H41" s="7"/>
      <c r="I41" s="7"/>
      <c r="J41" s="7"/>
      <c r="K41" s="7"/>
      <c r="L41" s="7"/>
    </row>
    <row r="42" spans="1:12" s="8" customFormat="1" ht="12.75" customHeight="1" x14ac:dyDescent="0.2">
      <c r="A42" s="7"/>
      <c r="B42" s="7"/>
      <c r="C42" s="7"/>
      <c r="D42" s="7"/>
      <c r="E42" s="7"/>
      <c r="F42" s="7"/>
      <c r="G42" s="7"/>
      <c r="H42" s="7"/>
      <c r="I42" s="7"/>
      <c r="J42" s="7"/>
      <c r="K42" s="7"/>
      <c r="L42" s="7"/>
    </row>
    <row r="43" spans="1:12" s="8" customFormat="1" ht="225.75" customHeight="1" x14ac:dyDescent="0.2">
      <c r="A43" s="7"/>
      <c r="B43" s="323" t="s">
        <v>39</v>
      </c>
      <c r="C43" s="323"/>
      <c r="D43" s="323"/>
      <c r="E43" s="323"/>
      <c r="F43" s="323"/>
      <c r="G43" s="323"/>
      <c r="H43" s="323"/>
      <c r="I43" s="323"/>
      <c r="J43" s="323"/>
      <c r="K43" s="323"/>
      <c r="L43" s="7"/>
    </row>
    <row r="44" spans="1:12" s="8" customFormat="1" ht="41.25" customHeight="1" x14ac:dyDescent="0.2">
      <c r="A44" s="7"/>
      <c r="B44" s="324" t="s">
        <v>346</v>
      </c>
      <c r="C44" s="325"/>
      <c r="D44" s="325"/>
      <c r="E44" s="325"/>
      <c r="F44" s="325"/>
      <c r="G44" s="325"/>
      <c r="H44" s="325"/>
      <c r="I44" s="325"/>
      <c r="J44" s="325"/>
      <c r="K44" s="326"/>
      <c r="L44" s="7"/>
    </row>
    <row r="45" spans="1:12" s="8" customFormat="1" ht="41.25" customHeight="1" x14ac:dyDescent="0.2">
      <c r="A45" s="7"/>
      <c r="B45" s="327"/>
      <c r="C45" s="318"/>
      <c r="D45" s="318"/>
      <c r="E45" s="318"/>
      <c r="F45" s="318"/>
      <c r="G45" s="318"/>
      <c r="H45" s="318"/>
      <c r="I45" s="318"/>
      <c r="J45" s="318"/>
      <c r="K45" s="328"/>
      <c r="L45" s="7"/>
    </row>
    <row r="46" spans="1:12" s="8" customFormat="1" ht="41.25" customHeight="1" x14ac:dyDescent="0.2">
      <c r="A46" s="7"/>
      <c r="B46" s="327"/>
      <c r="C46" s="318"/>
      <c r="D46" s="318"/>
      <c r="E46" s="318"/>
      <c r="F46" s="318"/>
      <c r="G46" s="318"/>
      <c r="H46" s="318"/>
      <c r="I46" s="318"/>
      <c r="J46" s="318"/>
      <c r="K46" s="328"/>
      <c r="L46" s="7"/>
    </row>
    <row r="47" spans="1:12" s="8" customFormat="1" ht="41.25" customHeight="1" x14ac:dyDescent="0.2">
      <c r="A47" s="7"/>
      <c r="B47" s="327"/>
      <c r="C47" s="318"/>
      <c r="D47" s="318"/>
      <c r="E47" s="318"/>
      <c r="F47" s="318"/>
      <c r="G47" s="318"/>
      <c r="H47" s="318"/>
      <c r="I47" s="318"/>
      <c r="J47" s="318"/>
      <c r="K47" s="328"/>
      <c r="L47" s="7"/>
    </row>
    <row r="48" spans="1:12" s="8" customFormat="1" ht="41.25" customHeight="1" x14ac:dyDescent="0.2">
      <c r="A48" s="7"/>
      <c r="B48" s="327"/>
      <c r="C48" s="318"/>
      <c r="D48" s="318"/>
      <c r="E48" s="318"/>
      <c r="F48" s="318"/>
      <c r="G48" s="318"/>
      <c r="H48" s="318"/>
      <c r="I48" s="318"/>
      <c r="J48" s="318"/>
      <c r="K48" s="328"/>
      <c r="L48" s="7"/>
    </row>
    <row r="49" spans="1:12" s="8" customFormat="1" ht="41.25" customHeight="1" x14ac:dyDescent="0.2">
      <c r="A49" s="7"/>
      <c r="B49" s="327"/>
      <c r="C49" s="318"/>
      <c r="D49" s="318"/>
      <c r="E49" s="318"/>
      <c r="F49" s="318"/>
      <c r="G49" s="318"/>
      <c r="H49" s="318"/>
      <c r="I49" s="318"/>
      <c r="J49" s="318"/>
      <c r="K49" s="328"/>
      <c r="L49" s="7"/>
    </row>
    <row r="50" spans="1:12" s="8" customFormat="1" ht="41.25" customHeight="1" x14ac:dyDescent="0.2">
      <c r="A50" s="7"/>
      <c r="B50" s="327"/>
      <c r="C50" s="318"/>
      <c r="D50" s="318"/>
      <c r="E50" s="318"/>
      <c r="F50" s="318"/>
      <c r="G50" s="318"/>
      <c r="H50" s="318"/>
      <c r="I50" s="318"/>
      <c r="J50" s="318"/>
      <c r="K50" s="328"/>
      <c r="L50" s="7"/>
    </row>
    <row r="51" spans="1:12" s="8" customFormat="1" ht="41.25" customHeight="1" x14ac:dyDescent="0.2">
      <c r="A51" s="7"/>
      <c r="B51" s="327"/>
      <c r="C51" s="318"/>
      <c r="D51" s="318"/>
      <c r="E51" s="318"/>
      <c r="F51" s="318"/>
      <c r="G51" s="318"/>
      <c r="H51" s="318"/>
      <c r="I51" s="318"/>
      <c r="J51" s="318"/>
      <c r="K51" s="328"/>
      <c r="L51" s="7"/>
    </row>
    <row r="52" spans="1:12" s="8" customFormat="1" ht="41.25" customHeight="1" x14ac:dyDescent="0.2">
      <c r="A52" s="7"/>
      <c r="B52" s="327"/>
      <c r="C52" s="318"/>
      <c r="D52" s="318"/>
      <c r="E52" s="318"/>
      <c r="F52" s="318"/>
      <c r="G52" s="318"/>
      <c r="H52" s="318"/>
      <c r="I52" s="318"/>
      <c r="J52" s="318"/>
      <c r="K52" s="328"/>
      <c r="L52" s="7"/>
    </row>
    <row r="53" spans="1:12" s="8" customFormat="1" ht="41.25" customHeight="1" x14ac:dyDescent="0.2">
      <c r="A53" s="7"/>
      <c r="B53" s="327"/>
      <c r="C53" s="318"/>
      <c r="D53" s="318"/>
      <c r="E53" s="318"/>
      <c r="F53" s="318"/>
      <c r="G53" s="318"/>
      <c r="H53" s="318"/>
      <c r="I53" s="318"/>
      <c r="J53" s="318"/>
      <c r="K53" s="328"/>
      <c r="L53" s="7"/>
    </row>
    <row r="54" spans="1:12" s="8" customFormat="1" ht="41.25" customHeight="1" x14ac:dyDescent="0.2">
      <c r="A54" s="7"/>
      <c r="B54" s="327"/>
      <c r="C54" s="318"/>
      <c r="D54" s="318"/>
      <c r="E54" s="318"/>
      <c r="F54" s="318"/>
      <c r="G54" s="318"/>
      <c r="H54" s="318"/>
      <c r="I54" s="318"/>
      <c r="J54" s="318"/>
      <c r="K54" s="328"/>
      <c r="L54" s="7"/>
    </row>
    <row r="55" spans="1:12" s="8" customFormat="1" ht="35.25" customHeight="1" x14ac:dyDescent="0.2">
      <c r="A55" s="7"/>
      <c r="B55" s="327"/>
      <c r="C55" s="318"/>
      <c r="D55" s="318"/>
      <c r="E55" s="318"/>
      <c r="F55" s="318"/>
      <c r="G55" s="318"/>
      <c r="H55" s="318"/>
      <c r="I55" s="318"/>
      <c r="J55" s="318"/>
      <c r="K55" s="328"/>
      <c r="L55" s="7"/>
    </row>
    <row r="56" spans="1:12" s="8" customFormat="1" ht="23.25" customHeight="1" x14ac:dyDescent="0.2">
      <c r="A56" s="7"/>
      <c r="B56" s="327"/>
      <c r="C56" s="318"/>
      <c r="D56" s="318"/>
      <c r="E56" s="318"/>
      <c r="F56" s="318"/>
      <c r="G56" s="318"/>
      <c r="H56" s="318"/>
      <c r="I56" s="318"/>
      <c r="J56" s="318"/>
      <c r="K56" s="328"/>
      <c r="L56" s="7"/>
    </row>
    <row r="57" spans="1:12" s="8" customFormat="1" ht="27.75" customHeight="1" x14ac:dyDescent="0.2">
      <c r="A57" s="7"/>
      <c r="B57" s="327"/>
      <c r="C57" s="318"/>
      <c r="D57" s="318"/>
      <c r="E57" s="318"/>
      <c r="F57" s="318"/>
      <c r="G57" s="318"/>
      <c r="H57" s="318"/>
      <c r="I57" s="318"/>
      <c r="J57" s="318"/>
      <c r="K57" s="328"/>
      <c r="L57" s="7"/>
    </row>
    <row r="58" spans="1:12" s="8" customFormat="1" ht="30.75" customHeight="1" x14ac:dyDescent="0.2">
      <c r="A58" s="7"/>
      <c r="B58" s="327"/>
      <c r="C58" s="318"/>
      <c r="D58" s="318"/>
      <c r="E58" s="318"/>
      <c r="F58" s="318"/>
      <c r="G58" s="318"/>
      <c r="H58" s="318"/>
      <c r="I58" s="318"/>
      <c r="J58" s="318"/>
      <c r="K58" s="328"/>
      <c r="L58" s="7"/>
    </row>
    <row r="59" spans="1:12" s="8" customFormat="1" ht="25.5" customHeight="1" x14ac:dyDescent="0.2">
      <c r="A59" s="7"/>
      <c r="B59" s="327"/>
      <c r="C59" s="318"/>
      <c r="D59" s="318"/>
      <c r="E59" s="318"/>
      <c r="F59" s="318"/>
      <c r="G59" s="318"/>
      <c r="H59" s="318"/>
      <c r="I59" s="318"/>
      <c r="J59" s="318"/>
      <c r="K59" s="328"/>
      <c r="L59" s="7"/>
    </row>
    <row r="60" spans="1:12" s="8" customFormat="1" ht="13.5" customHeight="1" x14ac:dyDescent="0.2">
      <c r="A60" s="7"/>
      <c r="B60" s="329"/>
      <c r="C60" s="330"/>
      <c r="D60" s="330"/>
      <c r="E60" s="330"/>
      <c r="F60" s="330"/>
      <c r="G60" s="330"/>
      <c r="H60" s="330"/>
      <c r="I60" s="330"/>
      <c r="J60" s="330"/>
      <c r="K60" s="331"/>
      <c r="L60" s="7"/>
    </row>
    <row r="61" spans="1:12" s="8" customFormat="1" ht="12.75" x14ac:dyDescent="0.2">
      <c r="A61" s="7"/>
      <c r="B61" s="7"/>
      <c r="C61" s="7"/>
      <c r="D61" s="7"/>
      <c r="E61" s="7"/>
      <c r="F61" s="7"/>
      <c r="G61" s="7"/>
      <c r="H61" s="7"/>
      <c r="I61" s="7"/>
      <c r="J61" s="7"/>
      <c r="K61" s="7"/>
      <c r="L61" s="7"/>
    </row>
    <row r="62" spans="1:12" s="8" customFormat="1" ht="12.75" x14ac:dyDescent="0.2">
      <c r="A62" s="7"/>
      <c r="B62" s="7"/>
      <c r="C62" s="7"/>
      <c r="D62" s="7"/>
      <c r="E62" s="7"/>
      <c r="F62" s="7"/>
      <c r="G62" s="7"/>
      <c r="H62" s="7"/>
      <c r="I62" s="7"/>
      <c r="J62" s="7"/>
      <c r="K62" s="7"/>
      <c r="L62" s="7"/>
    </row>
    <row r="63" spans="1:12" x14ac:dyDescent="0.25">
      <c r="A63" s="7"/>
      <c r="B63" s="7"/>
      <c r="C63" s="7"/>
      <c r="D63" s="7"/>
      <c r="E63" s="7"/>
      <c r="F63" s="7"/>
      <c r="G63" s="7"/>
      <c r="H63" s="7"/>
      <c r="I63" s="7"/>
      <c r="J63" s="7"/>
      <c r="K63" s="7"/>
      <c r="L63" s="7"/>
    </row>
    <row r="64" spans="1:12" ht="15" customHeight="1" x14ac:dyDescent="0.25">
      <c r="A64" s="7"/>
      <c r="B64" s="162"/>
      <c r="C64" s="45"/>
      <c r="D64" s="45"/>
      <c r="E64" s="45"/>
      <c r="F64" s="45"/>
      <c r="G64" s="7"/>
      <c r="H64" s="7"/>
      <c r="I64" s="7"/>
      <c r="J64" s="7"/>
      <c r="K64" s="7"/>
      <c r="L64" s="7"/>
    </row>
    <row r="65" spans="1:12" ht="335.25" customHeight="1" x14ac:dyDescent="0.25">
      <c r="A65" s="7"/>
      <c r="B65" s="319" t="s">
        <v>60</v>
      </c>
      <c r="C65" s="320"/>
      <c r="D65" s="320"/>
      <c r="E65" s="320"/>
      <c r="F65" s="320"/>
      <c r="G65" s="320"/>
      <c r="H65" s="320"/>
      <c r="I65" s="320"/>
      <c r="J65" s="320"/>
      <c r="K65" s="321"/>
      <c r="L65" s="7"/>
    </row>
    <row r="66" spans="1:12" ht="32.25" customHeight="1" x14ac:dyDescent="0.25">
      <c r="A66" s="7"/>
      <c r="B66" s="322" t="s">
        <v>61</v>
      </c>
      <c r="C66" s="322"/>
      <c r="D66" s="322"/>
      <c r="E66" s="322"/>
      <c r="F66" s="322"/>
      <c r="G66" s="322"/>
      <c r="H66" s="322"/>
      <c r="I66" s="322"/>
      <c r="J66" s="322"/>
      <c r="K66" s="322"/>
      <c r="L66" s="7"/>
    </row>
    <row r="67" spans="1:12" ht="29.25" customHeight="1" x14ac:dyDescent="0.25">
      <c r="A67" s="7"/>
      <c r="B67" s="322"/>
      <c r="C67" s="322"/>
      <c r="D67" s="322"/>
      <c r="E67" s="322"/>
      <c r="F67" s="322"/>
      <c r="G67" s="322"/>
      <c r="H67" s="322"/>
      <c r="I67" s="322"/>
      <c r="J67" s="322"/>
      <c r="K67" s="322"/>
      <c r="L67" s="7"/>
    </row>
    <row r="68" spans="1:12" ht="15" customHeight="1" x14ac:dyDescent="0.25">
      <c r="A68" s="7"/>
      <c r="B68" s="322"/>
      <c r="C68" s="322"/>
      <c r="D68" s="322"/>
      <c r="E68" s="322"/>
      <c r="F68" s="322"/>
      <c r="G68" s="322"/>
      <c r="H68" s="322"/>
      <c r="I68" s="322"/>
      <c r="J68" s="322"/>
      <c r="K68" s="322"/>
      <c r="L68" s="7"/>
    </row>
    <row r="69" spans="1:12" x14ac:dyDescent="0.25">
      <c r="A69" s="7"/>
      <c r="B69" s="322"/>
      <c r="C69" s="322"/>
      <c r="D69" s="322"/>
      <c r="E69" s="322"/>
      <c r="F69" s="322"/>
      <c r="G69" s="322"/>
      <c r="H69" s="322"/>
      <c r="I69" s="322"/>
      <c r="J69" s="322"/>
      <c r="K69" s="322"/>
      <c r="L69" s="7"/>
    </row>
    <row r="70" spans="1:12" ht="15" customHeight="1" x14ac:dyDescent="0.25">
      <c r="A70" s="7"/>
      <c r="B70" s="322"/>
      <c r="C70" s="322"/>
      <c r="D70" s="322"/>
      <c r="E70" s="322"/>
      <c r="F70" s="322"/>
      <c r="G70" s="322"/>
      <c r="H70" s="322"/>
      <c r="I70" s="322"/>
      <c r="J70" s="322"/>
      <c r="K70" s="322"/>
      <c r="L70" s="7"/>
    </row>
    <row r="71" spans="1:12" ht="15" customHeight="1" x14ac:dyDescent="0.25">
      <c r="A71" s="7"/>
      <c r="B71" s="322"/>
      <c r="C71" s="322"/>
      <c r="D71" s="322"/>
      <c r="E71" s="322"/>
      <c r="F71" s="322"/>
      <c r="G71" s="322"/>
      <c r="H71" s="322"/>
      <c r="I71" s="322"/>
      <c r="J71" s="322"/>
      <c r="K71" s="322"/>
      <c r="L71" s="7"/>
    </row>
    <row r="72" spans="1:12" ht="15" customHeight="1" x14ac:dyDescent="0.25">
      <c r="A72" s="7"/>
      <c r="B72" s="322"/>
      <c r="C72" s="322"/>
      <c r="D72" s="322"/>
      <c r="E72" s="322"/>
      <c r="F72" s="322"/>
      <c r="G72" s="322"/>
      <c r="H72" s="322"/>
      <c r="I72" s="322"/>
      <c r="J72" s="322"/>
      <c r="K72" s="322"/>
      <c r="L72" s="7"/>
    </row>
    <row r="73" spans="1:12" ht="15" customHeight="1" x14ac:dyDescent="0.25">
      <c r="A73" s="7"/>
      <c r="B73" s="322"/>
      <c r="C73" s="322"/>
      <c r="D73" s="322"/>
      <c r="E73" s="322"/>
      <c r="F73" s="322"/>
      <c r="G73" s="322"/>
      <c r="H73" s="322"/>
      <c r="I73" s="322"/>
      <c r="J73" s="322"/>
      <c r="K73" s="322"/>
      <c r="L73" s="7"/>
    </row>
    <row r="74" spans="1:12" ht="15" customHeight="1" x14ac:dyDescent="0.25">
      <c r="A74" s="7"/>
      <c r="B74" s="322"/>
      <c r="C74" s="322"/>
      <c r="D74" s="322"/>
      <c r="E74" s="322"/>
      <c r="F74" s="322"/>
      <c r="G74" s="322"/>
      <c r="H74" s="322"/>
      <c r="I74" s="322"/>
      <c r="J74" s="322"/>
      <c r="K74" s="322"/>
      <c r="L74" s="7"/>
    </row>
    <row r="75" spans="1:12" x14ac:dyDescent="0.25">
      <c r="A75" s="7"/>
      <c r="B75" s="322"/>
      <c r="C75" s="322"/>
      <c r="D75" s="322"/>
      <c r="E75" s="322"/>
      <c r="F75" s="322"/>
      <c r="G75" s="322"/>
      <c r="H75" s="322"/>
      <c r="I75" s="322"/>
      <c r="J75" s="322"/>
      <c r="K75" s="322"/>
      <c r="L75" s="7"/>
    </row>
    <row r="76" spans="1:12" x14ac:dyDescent="0.25">
      <c r="A76" s="7"/>
      <c r="B76" s="322"/>
      <c r="C76" s="322"/>
      <c r="D76" s="322"/>
      <c r="E76" s="322"/>
      <c r="F76" s="322"/>
      <c r="G76" s="322"/>
      <c r="H76" s="322"/>
      <c r="I76" s="322"/>
      <c r="J76" s="322"/>
      <c r="K76" s="322"/>
      <c r="L76" s="7"/>
    </row>
    <row r="77" spans="1:12" x14ac:dyDescent="0.25">
      <c r="A77" s="7"/>
      <c r="B77" s="322"/>
      <c r="C77" s="322"/>
      <c r="D77" s="322"/>
      <c r="E77" s="322"/>
      <c r="F77" s="322"/>
      <c r="G77" s="322"/>
      <c r="H77" s="322"/>
      <c r="I77" s="322"/>
      <c r="J77" s="322"/>
      <c r="K77" s="322"/>
      <c r="L77" s="7"/>
    </row>
    <row r="78" spans="1:12" x14ac:dyDescent="0.25">
      <c r="A78" s="7"/>
      <c r="B78" s="322"/>
      <c r="C78" s="322"/>
      <c r="D78" s="322"/>
      <c r="E78" s="322"/>
      <c r="F78" s="322"/>
      <c r="G78" s="322"/>
      <c r="H78" s="322"/>
      <c r="I78" s="322"/>
      <c r="J78" s="322"/>
      <c r="K78" s="322"/>
      <c r="L78" s="7"/>
    </row>
    <row r="79" spans="1:12" x14ac:dyDescent="0.25">
      <c r="A79" s="7"/>
      <c r="B79" s="322"/>
      <c r="C79" s="322"/>
      <c r="D79" s="322"/>
      <c r="E79" s="322"/>
      <c r="F79" s="322"/>
      <c r="G79" s="322"/>
      <c r="H79" s="322"/>
      <c r="I79" s="322"/>
      <c r="J79" s="322"/>
      <c r="K79" s="322"/>
      <c r="L79" s="7"/>
    </row>
    <row r="80" spans="1:12" x14ac:dyDescent="0.25">
      <c r="A80" s="7"/>
      <c r="B80" s="322"/>
      <c r="C80" s="322"/>
      <c r="D80" s="322"/>
      <c r="E80" s="322"/>
      <c r="F80" s="322"/>
      <c r="G80" s="322"/>
      <c r="H80" s="322"/>
      <c r="I80" s="322"/>
      <c r="J80" s="322"/>
      <c r="K80" s="322"/>
      <c r="L80" s="7"/>
    </row>
    <row r="81" spans="1:12" x14ac:dyDescent="0.25">
      <c r="A81" s="7"/>
      <c r="B81" s="322"/>
      <c r="C81" s="322"/>
      <c r="D81" s="322"/>
      <c r="E81" s="322"/>
      <c r="F81" s="322"/>
      <c r="G81" s="322"/>
      <c r="H81" s="322"/>
      <c r="I81" s="322"/>
      <c r="J81" s="322"/>
      <c r="K81" s="322"/>
      <c r="L81" s="7"/>
    </row>
    <row r="82" spans="1:12" ht="29.25" customHeight="1" x14ac:dyDescent="0.25">
      <c r="A82" s="7"/>
      <c r="B82" s="322"/>
      <c r="C82" s="322"/>
      <c r="D82" s="322"/>
      <c r="E82" s="322"/>
      <c r="F82" s="322"/>
      <c r="G82" s="322"/>
      <c r="H82" s="322"/>
      <c r="I82" s="322"/>
      <c r="J82" s="322"/>
      <c r="K82" s="322"/>
      <c r="L82" s="7"/>
    </row>
    <row r="83" spans="1:12" s="44" customFormat="1" ht="26.25" customHeight="1" x14ac:dyDescent="0.25">
      <c r="A83" s="7"/>
      <c r="B83" s="7"/>
      <c r="C83" s="7"/>
      <c r="D83" s="7"/>
      <c r="E83" s="7"/>
      <c r="F83" s="7"/>
      <c r="G83" s="7"/>
      <c r="H83" s="7"/>
      <c r="I83" s="7"/>
      <c r="J83" s="7"/>
      <c r="K83" s="7"/>
      <c r="L83" s="7"/>
    </row>
    <row r="84" spans="1:12" ht="15" customHeight="1" x14ac:dyDescent="0.25">
      <c r="A84" s="7"/>
      <c r="B84" s="318"/>
      <c r="C84" s="318"/>
      <c r="D84" s="318"/>
      <c r="E84" s="318"/>
      <c r="F84" s="318"/>
      <c r="G84" s="318"/>
      <c r="H84" s="318"/>
      <c r="I84" s="318"/>
      <c r="J84" s="318"/>
      <c r="K84" s="318"/>
      <c r="L84" s="7"/>
    </row>
    <row r="85" spans="1:12" ht="15" customHeight="1" x14ac:dyDescent="0.25">
      <c r="A85" s="7"/>
      <c r="B85" s="318"/>
      <c r="C85" s="318"/>
      <c r="D85" s="318"/>
      <c r="E85" s="318"/>
      <c r="F85" s="318"/>
      <c r="G85" s="318"/>
      <c r="H85" s="318"/>
      <c r="I85" s="318"/>
      <c r="J85" s="318"/>
      <c r="K85" s="318"/>
      <c r="L85" s="7"/>
    </row>
    <row r="86" spans="1:12" ht="14.25" customHeight="1" x14ac:dyDescent="0.25">
      <c r="A86" s="7"/>
      <c r="B86" s="318"/>
      <c r="C86" s="318"/>
      <c r="D86" s="318"/>
      <c r="E86" s="318"/>
      <c r="F86" s="318"/>
      <c r="G86" s="318"/>
      <c r="H86" s="318"/>
      <c r="I86" s="318"/>
      <c r="J86" s="318"/>
      <c r="K86" s="318"/>
      <c r="L86" s="7"/>
    </row>
    <row r="87" spans="1:12" x14ac:dyDescent="0.25">
      <c r="A87" s="50"/>
      <c r="B87" s="318"/>
      <c r="C87" s="318"/>
      <c r="D87" s="318"/>
      <c r="E87" s="318"/>
      <c r="F87" s="318"/>
      <c r="G87" s="318"/>
      <c r="H87" s="318"/>
      <c r="I87" s="318"/>
      <c r="J87" s="318"/>
      <c r="K87" s="318"/>
    </row>
    <row r="88" spans="1:12" x14ac:dyDescent="0.25">
      <c r="A88" s="50"/>
      <c r="B88" s="318"/>
      <c r="C88" s="318"/>
      <c r="D88" s="318"/>
      <c r="E88" s="318"/>
      <c r="F88" s="318"/>
      <c r="G88" s="318"/>
      <c r="H88" s="318"/>
      <c r="I88" s="318"/>
      <c r="J88" s="318"/>
      <c r="K88" s="318"/>
    </row>
    <row r="89" spans="1:12" x14ac:dyDescent="0.25">
      <c r="A89" s="50"/>
      <c r="B89" s="318"/>
      <c r="C89" s="318"/>
      <c r="D89" s="318"/>
      <c r="E89" s="318"/>
      <c r="F89" s="318"/>
      <c r="G89" s="318"/>
      <c r="H89" s="318"/>
      <c r="I89" s="318"/>
      <c r="J89" s="318"/>
      <c r="K89" s="318"/>
    </row>
    <row r="90" spans="1:12" x14ac:dyDescent="0.25">
      <c r="A90" s="50"/>
      <c r="B90" s="318"/>
      <c r="C90" s="318"/>
      <c r="D90" s="318"/>
      <c r="E90" s="318"/>
      <c r="F90" s="318"/>
      <c r="G90" s="318"/>
      <c r="H90" s="318"/>
      <c r="I90" s="318"/>
      <c r="J90" s="318"/>
      <c r="K90" s="318"/>
    </row>
    <row r="91" spans="1:12" x14ac:dyDescent="0.25">
      <c r="A91" s="50"/>
      <c r="B91" s="318"/>
      <c r="C91" s="318"/>
      <c r="D91" s="318"/>
      <c r="E91" s="318"/>
      <c r="F91" s="318"/>
      <c r="G91" s="318"/>
      <c r="H91" s="318"/>
      <c r="I91" s="318"/>
      <c r="J91" s="318"/>
      <c r="K91" s="318"/>
    </row>
    <row r="92" spans="1:12" x14ac:dyDescent="0.25">
      <c r="A92" s="50"/>
      <c r="B92" s="318"/>
      <c r="C92" s="318"/>
      <c r="D92" s="318"/>
      <c r="E92" s="318"/>
      <c r="F92" s="318"/>
      <c r="G92" s="318"/>
      <c r="H92" s="318"/>
      <c r="I92" s="318"/>
      <c r="J92" s="318"/>
      <c r="K92" s="318"/>
    </row>
    <row r="93" spans="1:12" x14ac:dyDescent="0.25">
      <c r="A93" s="50"/>
      <c r="B93" s="318"/>
      <c r="C93" s="318"/>
      <c r="D93" s="318"/>
      <c r="E93" s="318"/>
      <c r="F93" s="318"/>
      <c r="G93" s="318"/>
      <c r="H93" s="318"/>
      <c r="I93" s="318"/>
      <c r="J93" s="318"/>
      <c r="K93" s="318"/>
    </row>
    <row r="94" spans="1:12" x14ac:dyDescent="0.25">
      <c r="A94" s="50"/>
      <c r="B94" s="318"/>
      <c r="C94" s="318"/>
      <c r="D94" s="318"/>
      <c r="E94" s="318"/>
      <c r="F94" s="318"/>
      <c r="G94" s="318"/>
      <c r="H94" s="318"/>
      <c r="I94" s="318"/>
      <c r="J94" s="318"/>
      <c r="K94" s="318"/>
    </row>
    <row r="95" spans="1:12" x14ac:dyDescent="0.25">
      <c r="A95" s="50"/>
      <c r="B95" s="318"/>
      <c r="C95" s="318"/>
      <c r="D95" s="318"/>
      <c r="E95" s="318"/>
      <c r="F95" s="318"/>
      <c r="G95" s="318"/>
      <c r="H95" s="318"/>
      <c r="I95" s="318"/>
      <c r="J95" s="318"/>
      <c r="K95" s="318"/>
    </row>
    <row r="96" spans="1:12" x14ac:dyDescent="0.25">
      <c r="A96" s="50"/>
      <c r="B96" s="318"/>
      <c r="C96" s="318"/>
      <c r="D96" s="318"/>
      <c r="E96" s="318"/>
      <c r="F96" s="318"/>
      <c r="G96" s="318"/>
      <c r="H96" s="318"/>
      <c r="I96" s="318"/>
      <c r="J96" s="318"/>
      <c r="K96" s="318"/>
    </row>
    <row r="97" spans="1:11" x14ac:dyDescent="0.25">
      <c r="A97" s="50"/>
      <c r="B97" s="318"/>
      <c r="C97" s="318"/>
      <c r="D97" s="318"/>
      <c r="E97" s="318"/>
      <c r="F97" s="318"/>
      <c r="G97" s="318"/>
      <c r="H97" s="318"/>
      <c r="I97" s="318"/>
      <c r="J97" s="318"/>
      <c r="K97" s="318"/>
    </row>
    <row r="98" spans="1:11" x14ac:dyDescent="0.25">
      <c r="A98" s="50"/>
      <c r="B98" s="318"/>
      <c r="C98" s="318"/>
      <c r="D98" s="318"/>
      <c r="E98" s="318"/>
      <c r="F98" s="318"/>
      <c r="G98" s="318"/>
      <c r="H98" s="318"/>
      <c r="I98" s="318"/>
      <c r="J98" s="318"/>
      <c r="K98" s="318"/>
    </row>
    <row r="99" spans="1:11" x14ac:dyDescent="0.25">
      <c r="A99" s="50"/>
      <c r="B99" s="318"/>
      <c r="C99" s="318"/>
      <c r="D99" s="318"/>
      <c r="E99" s="318"/>
      <c r="F99" s="318"/>
      <c r="G99" s="318"/>
      <c r="H99" s="318"/>
      <c r="I99" s="318"/>
      <c r="J99" s="318"/>
      <c r="K99" s="318"/>
    </row>
    <row r="100" spans="1:11" x14ac:dyDescent="0.25">
      <c r="A100" s="50"/>
      <c r="B100" s="318"/>
      <c r="C100" s="318"/>
      <c r="D100" s="318"/>
      <c r="E100" s="318"/>
      <c r="F100" s="318"/>
      <c r="G100" s="318"/>
      <c r="H100" s="318"/>
      <c r="I100" s="318"/>
      <c r="J100" s="318"/>
      <c r="K100" s="318"/>
    </row>
    <row r="101" spans="1:11" x14ac:dyDescent="0.25">
      <c r="A101" s="50"/>
      <c r="B101" s="318"/>
      <c r="C101" s="318"/>
      <c r="D101" s="318"/>
      <c r="E101" s="318"/>
      <c r="F101" s="318"/>
      <c r="G101" s="318"/>
      <c r="H101" s="318"/>
      <c r="I101" s="318"/>
      <c r="J101" s="318"/>
      <c r="K101" s="318"/>
    </row>
    <row r="102" spans="1:11" x14ac:dyDescent="0.25">
      <c r="A102" s="50"/>
      <c r="B102" s="318"/>
      <c r="C102" s="318"/>
      <c r="D102" s="318"/>
      <c r="E102" s="318"/>
      <c r="F102" s="318"/>
      <c r="G102" s="318"/>
      <c r="H102" s="318"/>
      <c r="I102" s="318"/>
      <c r="J102" s="318"/>
      <c r="K102" s="318"/>
    </row>
    <row r="103" spans="1:11" x14ac:dyDescent="0.25">
      <c r="A103" s="50"/>
      <c r="B103" s="318"/>
      <c r="C103" s="318"/>
      <c r="D103" s="318"/>
      <c r="E103" s="318"/>
      <c r="F103" s="318"/>
      <c r="G103" s="318"/>
      <c r="H103" s="318"/>
      <c r="I103" s="318"/>
      <c r="J103" s="318"/>
      <c r="K103" s="318"/>
    </row>
    <row r="104" spans="1:11" x14ac:dyDescent="0.25">
      <c r="A104" s="50"/>
      <c r="B104" s="318"/>
      <c r="C104" s="318"/>
      <c r="D104" s="318"/>
      <c r="E104" s="318"/>
      <c r="F104" s="318"/>
      <c r="G104" s="318"/>
      <c r="H104" s="318"/>
      <c r="I104" s="318"/>
      <c r="J104" s="318"/>
      <c r="K104" s="318"/>
    </row>
    <row r="105" spans="1:11" x14ac:dyDescent="0.25">
      <c r="A105" s="50"/>
      <c r="B105" s="318"/>
      <c r="C105" s="318"/>
      <c r="D105" s="318"/>
      <c r="E105" s="318"/>
      <c r="F105" s="318"/>
      <c r="G105" s="318"/>
      <c r="H105" s="318"/>
      <c r="I105" s="318"/>
      <c r="J105" s="318"/>
      <c r="K105" s="318"/>
    </row>
    <row r="106" spans="1:11" x14ac:dyDescent="0.25">
      <c r="A106" s="50"/>
      <c r="B106" s="318"/>
      <c r="C106" s="318"/>
      <c r="D106" s="318"/>
      <c r="E106" s="318"/>
      <c r="F106" s="318"/>
      <c r="G106" s="318"/>
      <c r="H106" s="318"/>
      <c r="I106" s="318"/>
      <c r="J106" s="318"/>
      <c r="K106" s="318"/>
    </row>
    <row r="107" spans="1:11" x14ac:dyDescent="0.25">
      <c r="A107" s="50"/>
      <c r="B107" s="318"/>
      <c r="C107" s="318"/>
      <c r="D107" s="318"/>
      <c r="E107" s="318"/>
      <c r="F107" s="318"/>
      <c r="G107" s="318"/>
      <c r="H107" s="318"/>
      <c r="I107" s="318"/>
      <c r="J107" s="318"/>
      <c r="K107" s="318"/>
    </row>
    <row r="108" spans="1:11" x14ac:dyDescent="0.25">
      <c r="A108" s="50"/>
      <c r="B108" s="318"/>
      <c r="C108" s="318"/>
      <c r="D108" s="318"/>
      <c r="E108" s="318"/>
      <c r="F108" s="318"/>
      <c r="G108" s="318"/>
      <c r="H108" s="318"/>
      <c r="I108" s="318"/>
      <c r="J108" s="318"/>
      <c r="K108" s="318"/>
    </row>
    <row r="109" spans="1:11" x14ac:dyDescent="0.25">
      <c r="A109" s="50"/>
      <c r="B109" s="318"/>
      <c r="C109" s="318"/>
      <c r="D109" s="318"/>
      <c r="E109" s="318"/>
      <c r="F109" s="318"/>
      <c r="G109" s="318"/>
      <c r="H109" s="318"/>
      <c r="I109" s="318"/>
      <c r="J109" s="318"/>
      <c r="K109" s="318"/>
    </row>
    <row r="110" spans="1:11" x14ac:dyDescent="0.25">
      <c r="A110" s="50"/>
      <c r="B110" s="318"/>
      <c r="C110" s="318"/>
      <c r="D110" s="318"/>
      <c r="E110" s="318"/>
      <c r="F110" s="318"/>
      <c r="G110" s="318"/>
      <c r="H110" s="318"/>
      <c r="I110" s="318"/>
      <c r="J110" s="318"/>
      <c r="K110" s="318"/>
    </row>
    <row r="111" spans="1:11" x14ac:dyDescent="0.25">
      <c r="A111" s="50"/>
      <c r="B111" s="318"/>
      <c r="C111" s="318"/>
      <c r="D111" s="318"/>
      <c r="E111" s="318"/>
      <c r="F111" s="318"/>
      <c r="G111" s="318"/>
      <c r="H111" s="318"/>
      <c r="I111" s="318"/>
      <c r="J111" s="318"/>
      <c r="K111" s="318"/>
    </row>
    <row r="112" spans="1:11" x14ac:dyDescent="0.25">
      <c r="A112" s="50"/>
      <c r="B112" s="318"/>
      <c r="C112" s="318"/>
      <c r="D112" s="318"/>
      <c r="E112" s="318"/>
      <c r="F112" s="318"/>
      <c r="G112" s="318"/>
      <c r="H112" s="318"/>
      <c r="I112" s="318"/>
      <c r="J112" s="318"/>
      <c r="K112" s="318"/>
    </row>
    <row r="113" spans="1:11" x14ac:dyDescent="0.25">
      <c r="A113" s="50"/>
      <c r="B113" s="318"/>
      <c r="C113" s="318"/>
      <c r="D113" s="318"/>
      <c r="E113" s="318"/>
      <c r="F113" s="318"/>
      <c r="G113" s="318"/>
      <c r="H113" s="318"/>
      <c r="I113" s="318"/>
      <c r="J113" s="318"/>
      <c r="K113" s="318"/>
    </row>
    <row r="114" spans="1:11" x14ac:dyDescent="0.25">
      <c r="A114" s="50"/>
      <c r="B114" s="318"/>
      <c r="C114" s="318"/>
      <c r="D114" s="318"/>
      <c r="E114" s="318"/>
      <c r="F114" s="318"/>
      <c r="G114" s="318"/>
      <c r="H114" s="318"/>
      <c r="I114" s="318"/>
      <c r="J114" s="318"/>
      <c r="K114" s="318"/>
    </row>
    <row r="115" spans="1:11" x14ac:dyDescent="0.25">
      <c r="A115" s="50"/>
      <c r="B115" s="318"/>
      <c r="C115" s="318"/>
      <c r="D115" s="318"/>
      <c r="E115" s="318"/>
      <c r="F115" s="318"/>
      <c r="G115" s="318"/>
      <c r="H115" s="318"/>
      <c r="I115" s="318"/>
      <c r="J115" s="318"/>
      <c r="K115" s="318"/>
    </row>
    <row r="116" spans="1:11" x14ac:dyDescent="0.25">
      <c r="A116" s="50"/>
      <c r="B116" s="318"/>
      <c r="C116" s="318"/>
      <c r="D116" s="318"/>
      <c r="E116" s="318"/>
      <c r="F116" s="318"/>
      <c r="G116" s="318"/>
      <c r="H116" s="318"/>
      <c r="I116" s="318"/>
      <c r="J116" s="318"/>
      <c r="K116" s="318"/>
    </row>
    <row r="117" spans="1:11" x14ac:dyDescent="0.25">
      <c r="A117" s="50"/>
      <c r="B117" s="318"/>
      <c r="C117" s="318"/>
      <c r="D117" s="318"/>
      <c r="E117" s="318"/>
      <c r="F117" s="318"/>
      <c r="G117" s="318"/>
      <c r="H117" s="318"/>
      <c r="I117" s="318"/>
      <c r="J117" s="318"/>
      <c r="K117" s="318"/>
    </row>
    <row r="118" spans="1:11" x14ac:dyDescent="0.25">
      <c r="A118" s="50"/>
      <c r="B118" s="318"/>
      <c r="C118" s="318"/>
      <c r="D118" s="318"/>
      <c r="E118" s="318"/>
      <c r="F118" s="318"/>
      <c r="G118" s="318"/>
      <c r="H118" s="318"/>
      <c r="I118" s="318"/>
      <c r="J118" s="318"/>
      <c r="K118" s="318"/>
    </row>
  </sheetData>
  <mergeCells count="7">
    <mergeCell ref="B84:K118"/>
    <mergeCell ref="B65:K65"/>
    <mergeCell ref="B66:K82"/>
    <mergeCell ref="B4:K4"/>
    <mergeCell ref="B5:K39"/>
    <mergeCell ref="B43:K43"/>
    <mergeCell ref="B44:K60"/>
  </mergeCells>
  <printOptions horizontalCentered="1" gridLines="1"/>
  <pageMargins left="0.39370078740157483" right="0.39370078740157483" top="1.0629921259842521" bottom="0.39370078740157483" header="0.31496062992125984" footer="0.31496062992125984"/>
  <pageSetup scale="58" fitToHeight="0" orientation="portrait" r:id="rId1"/>
  <headerFooter>
    <oddHeader>&amp;L&amp;"Times New Roman,Regular"&amp;G
     &amp;C&amp;10ОТДЕЛ  „ВИНО,ПРОМОЦИОНАЛНИ ПРОГРАМИ И ЛИЦЕНЗИИ”
ЗАЯВЛЕНИЕ ЗА ПРЕДОСТАВЯНЕ НА ФИНАНСОВА ПОМОЩ
ДПП 02 - 02 &amp;R&amp;"Times New Roman,Regular"ПП 03 ПР 02
Версия 04
Изм. 0/
Стр. 1</oddHeader>
    <oddFooter>&amp;CPage &amp;P</oddFooter>
  </headerFooter>
  <rowBreaks count="2" manualBreakCount="2">
    <brk id="39" max="16383" man="1"/>
    <brk id="62"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Заявление</vt:lpstr>
      <vt:lpstr>1.Таблица с описание на фактури</vt:lpstr>
      <vt:lpstr>1.1Разходи по мероприятия</vt:lpstr>
      <vt:lpstr>1.2 Общо по дейности и етапи</vt:lpstr>
      <vt:lpstr> За ИСАК</vt:lpstr>
      <vt:lpstr>Част 2 Декларации</vt:lpstr>
      <vt:lpstr>'1.2 Общо по дейности и етапи'!Print_Area</vt:lpstr>
      <vt:lpstr>Заявление!Print_Area</vt:lpstr>
      <vt:lpstr>'Част 2 Декларации'!Print_Area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Petya Spasova Yaneva</cp:lastModifiedBy>
  <cp:lastPrinted>2023-06-02T12:33:08Z</cp:lastPrinted>
  <dcterms:created xsi:type="dcterms:W3CDTF">2016-10-14T11:16:53Z</dcterms:created>
  <dcterms:modified xsi:type="dcterms:W3CDTF">2023-06-02T12:58:29Z</dcterms:modified>
</cp:coreProperties>
</file>