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40" windowHeight="9780" tabRatio="625"/>
  </bookViews>
  <sheets>
    <sheet name="ТДИ" sheetId="1" r:id="rId1"/>
    <sheet name="Списък опростени " sheetId="4" r:id="rId2"/>
    <sheet name="Списък държавни помощи" sheetId="5" r:id="rId3"/>
  </sheets>
  <definedNames>
    <definedName name="_xlnm.Print_Area" localSheetId="0">ТДИ!$A$1:$P$203</definedName>
  </definedNames>
  <calcPr calcId="125725"/>
</workbook>
</file>

<file path=xl/calcChain.xml><?xml version="1.0" encoding="utf-8"?>
<calcChain xmlns="http://schemas.openxmlformats.org/spreadsheetml/2006/main">
  <c r="I11" i="1"/>
  <c r="J11"/>
  <c r="I32"/>
  <c r="L10"/>
  <c r="L158"/>
  <c r="I158"/>
  <c r="J158" s="1"/>
  <c r="L157"/>
  <c r="I157"/>
  <c r="J157" s="1"/>
  <c r="L156"/>
  <c r="I156"/>
  <c r="J156" s="1"/>
  <c r="L155"/>
  <c r="I155"/>
  <c r="J155" s="1"/>
  <c r="L154"/>
  <c r="J154"/>
  <c r="I154"/>
  <c r="L153"/>
  <c r="J153"/>
  <c r="I153"/>
  <c r="L152"/>
  <c r="I152"/>
  <c r="J152" s="1"/>
  <c r="L151"/>
  <c r="I151"/>
  <c r="J151" s="1"/>
  <c r="L150"/>
  <c r="I150"/>
  <c r="J150" s="1"/>
  <c r="L60" l="1"/>
  <c r="J60"/>
  <c r="L59"/>
  <c r="J59"/>
  <c r="L58"/>
  <c r="I58"/>
  <c r="J58" s="1"/>
  <c r="L57"/>
  <c r="I57"/>
  <c r="J57" s="1"/>
  <c r="L56"/>
  <c r="I56"/>
  <c r="J56" s="1"/>
  <c r="L55"/>
  <c r="J55"/>
  <c r="I55"/>
  <c r="L54"/>
  <c r="I54"/>
  <c r="J54" s="1"/>
  <c r="L53"/>
  <c r="I53"/>
  <c r="J53" s="1"/>
  <c r="L52"/>
  <c r="I52"/>
  <c r="J52" s="1"/>
  <c r="L51"/>
  <c r="I51"/>
  <c r="J51" s="1"/>
  <c r="L50"/>
  <c r="I50"/>
  <c r="J50" s="1"/>
  <c r="L49"/>
  <c r="I49"/>
  <c r="J49" s="1"/>
  <c r="L48"/>
  <c r="I48"/>
  <c r="J48" s="1"/>
  <c r="L47"/>
  <c r="I47"/>
  <c r="J47" s="1"/>
  <c r="L46"/>
  <c r="I46"/>
  <c r="J46" s="1"/>
  <c r="L45"/>
  <c r="I45"/>
  <c r="J45" s="1"/>
  <c r="L44"/>
  <c r="I44"/>
  <c r="J44" s="1"/>
  <c r="L43"/>
  <c r="I43"/>
  <c r="J43" s="1"/>
  <c r="L42"/>
  <c r="I42"/>
  <c r="J42" s="1"/>
  <c r="L41"/>
  <c r="I41"/>
  <c r="J41" s="1"/>
  <c r="L40"/>
  <c r="I40"/>
  <c r="J40" s="1"/>
  <c r="L39"/>
  <c r="J39"/>
  <c r="I39"/>
  <c r="L38"/>
  <c r="I38"/>
  <c r="J38" s="1"/>
  <c r="L37"/>
  <c r="I37"/>
  <c r="J37" s="1"/>
  <c r="L36"/>
  <c r="I36"/>
  <c r="J36" s="1"/>
  <c r="I10"/>
  <c r="J10" s="1"/>
  <c r="I122"/>
  <c r="J122"/>
  <c r="L122"/>
  <c r="I123"/>
  <c r="J123" s="1"/>
  <c r="L123"/>
  <c r="I124"/>
  <c r="J124" s="1"/>
  <c r="L124"/>
  <c r="I125"/>
  <c r="J125" s="1"/>
  <c r="L125"/>
  <c r="I126"/>
  <c r="J126"/>
  <c r="L126"/>
  <c r="I127"/>
  <c r="J127" s="1"/>
  <c r="L127"/>
  <c r="I128"/>
  <c r="J128" s="1"/>
  <c r="L128"/>
  <c r="I129"/>
  <c r="J129" s="1"/>
  <c r="L129"/>
  <c r="I130"/>
  <c r="J130"/>
  <c r="L130"/>
  <c r="I131"/>
  <c r="J131" s="1"/>
  <c r="L131"/>
  <c r="I132"/>
  <c r="J132" s="1"/>
  <c r="L132"/>
  <c r="I133"/>
  <c r="J133" s="1"/>
  <c r="L133"/>
  <c r="I134"/>
  <c r="J134"/>
  <c r="L134"/>
  <c r="I135"/>
  <c r="J135" s="1"/>
  <c r="L135"/>
  <c r="I136"/>
  <c r="J136" s="1"/>
  <c r="L136"/>
  <c r="I137"/>
  <c r="J137" s="1"/>
  <c r="L137"/>
  <c r="I138"/>
  <c r="J138"/>
  <c r="L138"/>
  <c r="I96"/>
  <c r="J96" s="1"/>
  <c r="L96"/>
  <c r="I97"/>
  <c r="J97" s="1"/>
  <c r="L97"/>
  <c r="I98"/>
  <c r="J98" s="1"/>
  <c r="L98"/>
  <c r="I99"/>
  <c r="J99"/>
  <c r="L99"/>
  <c r="I100"/>
  <c r="J100" s="1"/>
  <c r="L100"/>
  <c r="I101"/>
  <c r="J101" s="1"/>
  <c r="L101"/>
  <c r="I102"/>
  <c r="J102" s="1"/>
  <c r="L102"/>
  <c r="I103"/>
  <c r="J103"/>
  <c r="L103"/>
  <c r="I104"/>
  <c r="J104" s="1"/>
  <c r="L104"/>
  <c r="I105"/>
  <c r="J105" s="1"/>
  <c r="L105"/>
  <c r="I106"/>
  <c r="J106" s="1"/>
  <c r="L106"/>
  <c r="I107"/>
  <c r="J107"/>
  <c r="L107"/>
  <c r="I108"/>
  <c r="J108" s="1"/>
  <c r="L108"/>
  <c r="I109"/>
  <c r="J109" s="1"/>
  <c r="L109"/>
  <c r="I110"/>
  <c r="J110" s="1"/>
  <c r="L110"/>
  <c r="I111"/>
  <c r="J111"/>
  <c r="L111"/>
  <c r="I112"/>
  <c r="J112" s="1"/>
  <c r="L112"/>
  <c r="L81"/>
  <c r="I81"/>
  <c r="J81" s="1"/>
  <c r="L80"/>
  <c r="I80"/>
  <c r="J80"/>
  <c r="L79"/>
  <c r="I79"/>
  <c r="J79" s="1"/>
  <c r="L78"/>
  <c r="I78"/>
  <c r="J78" s="1"/>
  <c r="L77"/>
  <c r="I77"/>
  <c r="J77" s="1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63"/>
  <c r="L64"/>
  <c r="L65"/>
  <c r="L66"/>
  <c r="L67"/>
  <c r="L68"/>
  <c r="L69"/>
  <c r="L70"/>
  <c r="L71"/>
  <c r="L72"/>
  <c r="L73"/>
  <c r="L74"/>
  <c r="L75"/>
  <c r="L76"/>
  <c r="L82"/>
  <c r="L83"/>
  <c r="L84"/>
  <c r="L85"/>
  <c r="L86"/>
  <c r="L88"/>
  <c r="L89"/>
  <c r="L90"/>
  <c r="L91"/>
  <c r="L92"/>
  <c r="L93"/>
  <c r="L94"/>
  <c r="L95"/>
  <c r="L114"/>
  <c r="L115"/>
  <c r="L116"/>
  <c r="L117"/>
  <c r="L118"/>
  <c r="L119"/>
  <c r="L120"/>
  <c r="L121"/>
  <c r="L140"/>
  <c r="L141"/>
  <c r="L142"/>
  <c r="L143"/>
  <c r="L144"/>
  <c r="L145"/>
  <c r="L146"/>
  <c r="L147"/>
  <c r="L148"/>
  <c r="L160"/>
  <c r="L161"/>
  <c r="L162"/>
  <c r="L163"/>
  <c r="L164"/>
  <c r="L165"/>
  <c r="L166"/>
  <c r="L167"/>
  <c r="L168"/>
  <c r="J33"/>
  <c r="J34"/>
  <c r="I168"/>
  <c r="J168" s="1"/>
  <c r="I167"/>
  <c r="J167" s="1"/>
  <c r="I166"/>
  <c r="J166" s="1"/>
  <c r="I165"/>
  <c r="J165" s="1"/>
  <c r="I164"/>
  <c r="J164" s="1"/>
  <c r="I163"/>
  <c r="J163" s="1"/>
  <c r="I162"/>
  <c r="J162" s="1"/>
  <c r="I161"/>
  <c r="J161" s="1"/>
  <c r="I160"/>
  <c r="J160" s="1"/>
  <c r="I148"/>
  <c r="J148" s="1"/>
  <c r="I147"/>
  <c r="J147" s="1"/>
  <c r="I146"/>
  <c r="J146" s="1"/>
  <c r="I145"/>
  <c r="J145" s="1"/>
  <c r="I144"/>
  <c r="J144" s="1"/>
  <c r="I143"/>
  <c r="J143" s="1"/>
  <c r="I142"/>
  <c r="J142"/>
  <c r="I141"/>
  <c r="J141"/>
  <c r="I140"/>
  <c r="J140"/>
  <c r="I121"/>
  <c r="J121"/>
  <c r="I120"/>
  <c r="J120"/>
  <c r="I119"/>
  <c r="J119"/>
  <c r="I118"/>
  <c r="J118"/>
  <c r="I117"/>
  <c r="J117"/>
  <c r="I116"/>
  <c r="J116"/>
  <c r="I115"/>
  <c r="J115"/>
  <c r="I114"/>
  <c r="J114"/>
  <c r="I95"/>
  <c r="J95"/>
  <c r="I94"/>
  <c r="J94"/>
  <c r="I93"/>
  <c r="J93"/>
  <c r="I92"/>
  <c r="J92"/>
  <c r="I91"/>
  <c r="J91"/>
  <c r="I90"/>
  <c r="J90"/>
  <c r="I89"/>
  <c r="J89"/>
  <c r="I88"/>
  <c r="J88"/>
  <c r="I86"/>
  <c r="J86"/>
  <c r="I85"/>
  <c r="J85"/>
  <c r="I84"/>
  <c r="J84"/>
  <c r="I83"/>
  <c r="J83"/>
  <c r="I82"/>
  <c r="J82"/>
  <c r="I76"/>
  <c r="J76"/>
  <c r="I75"/>
  <c r="J75"/>
  <c r="I74"/>
  <c r="J74"/>
  <c r="I73"/>
  <c r="J73"/>
  <c r="I72"/>
  <c r="J72"/>
  <c r="I71"/>
  <c r="J71"/>
  <c r="I70"/>
  <c r="J70"/>
  <c r="I69"/>
  <c r="J69"/>
  <c r="I68"/>
  <c r="J68"/>
  <c r="I67"/>
  <c r="J67"/>
  <c r="I66"/>
  <c r="J66"/>
  <c r="I65"/>
  <c r="J65"/>
  <c r="I64"/>
  <c r="J64"/>
  <c r="I63"/>
  <c r="J63"/>
  <c r="I62"/>
  <c r="J62"/>
  <c r="J32"/>
  <c r="I31"/>
  <c r="J31" s="1"/>
  <c r="I30"/>
  <c r="J30" s="1"/>
  <c r="I29"/>
  <c r="J29" s="1"/>
  <c r="I28"/>
  <c r="J28" s="1"/>
  <c r="I27"/>
  <c r="J27" s="1"/>
  <c r="I26"/>
  <c r="J26" s="1"/>
  <c r="I25"/>
  <c r="J25" s="1"/>
  <c r="I24"/>
  <c r="J24" s="1"/>
  <c r="I23"/>
  <c r="J23" s="1"/>
  <c r="I22"/>
  <c r="J22" s="1"/>
  <c r="I21"/>
  <c r="J21" s="1"/>
  <c r="I20"/>
  <c r="J20" s="1"/>
  <c r="I19"/>
  <c r="J19" s="1"/>
  <c r="I18"/>
  <c r="J18" s="1"/>
  <c r="I17"/>
  <c r="J17" s="1"/>
  <c r="I16"/>
  <c r="J16" s="1"/>
  <c r="I15"/>
  <c r="J15" s="1"/>
  <c r="I14"/>
  <c r="J14" s="1"/>
  <c r="I13"/>
  <c r="J13" s="1"/>
  <c r="I12"/>
  <c r="J12" s="1"/>
  <c r="L62"/>
  <c r="L169" l="1"/>
  <c r="J169"/>
  <c r="N170" s="1"/>
  <c r="I169"/>
  <c r="M170" l="1"/>
</calcChain>
</file>

<file path=xl/sharedStrings.xml><?xml version="1.0" encoding="utf-8"?>
<sst xmlns="http://schemas.openxmlformats.org/spreadsheetml/2006/main" count="197" uniqueCount="178">
  <si>
    <t xml:space="preserve">№ </t>
  </si>
  <si>
    <t xml:space="preserve">Вид на разходите </t>
  </si>
  <si>
    <t>Марка, модел</t>
  </si>
  <si>
    <t>Количество</t>
  </si>
  <si>
    <t xml:space="preserve">Мярка </t>
  </si>
  <si>
    <t xml:space="preserve">I </t>
  </si>
  <si>
    <t>Обща сума с ДДС 
/лева/</t>
  </si>
  <si>
    <t xml:space="preserve">II </t>
  </si>
  <si>
    <t xml:space="preserve">III </t>
  </si>
  <si>
    <t xml:space="preserve">ИНСТРУКЦИИ: </t>
  </si>
  <si>
    <t>IV</t>
  </si>
  <si>
    <t xml:space="preserve">V </t>
  </si>
  <si>
    <t>залесяване</t>
  </si>
  <si>
    <t>подобряване на икономическата стойност на горите, в т.ч. отгледни сечи във високостъблени и семенно възобновени издънкови гори, до 40-годишна възраст</t>
  </si>
  <si>
    <t>VI</t>
  </si>
  <si>
    <t xml:space="preserve">Сума на разходите: </t>
  </si>
  <si>
    <t>Единична цена без ДДС
/лева/</t>
  </si>
  <si>
    <t>Обща сума без ДДС 
/лева/</t>
  </si>
  <si>
    <t xml:space="preserve">Междинно плащане в размер на: </t>
  </si>
  <si>
    <t xml:space="preserve">Дата: </t>
  </si>
  <si>
    <t xml:space="preserve">Име на кандидата: </t>
  </si>
  <si>
    <t xml:space="preserve">Подпис на кандидата и печат: </t>
  </si>
  <si>
    <t xml:space="preserve">бр. </t>
  </si>
  <si>
    <t>л.м.</t>
  </si>
  <si>
    <t>кв.м.</t>
  </si>
  <si>
    <t>куб.м.</t>
  </si>
  <si>
    <t>кг</t>
  </si>
  <si>
    <t>т</t>
  </si>
  <si>
    <t>дка</t>
  </si>
  <si>
    <t>ха</t>
  </si>
  <si>
    <t>л</t>
  </si>
  <si>
    <r>
      <t>Кандидатствам с ДДС:
(</t>
    </r>
    <r>
      <rPr>
        <b/>
        <sz val="11"/>
        <rFont val="Times New Roman"/>
        <family val="1"/>
        <charset val="204"/>
      </rPr>
      <t>изберете от падащото меню</t>
    </r>
    <r>
      <rPr>
        <b/>
        <sz val="12"/>
        <rFont val="Times New Roman"/>
        <family val="1"/>
        <charset val="204"/>
      </rPr>
      <t>)</t>
    </r>
  </si>
  <si>
    <t>kWp</t>
  </si>
  <si>
    <t xml:space="preserve">* Сивите полета не се попълват. </t>
  </si>
  <si>
    <t>Разходи за извършване на строително-монтажни работи: ***</t>
  </si>
  <si>
    <t xml:space="preserve">Забележки: </t>
  </si>
  <si>
    <t xml:space="preserve">Интензитет на помощта
 % </t>
  </si>
  <si>
    <r>
      <t xml:space="preserve">При кандидатстване за невъзстановим </t>
    </r>
    <r>
      <rPr>
        <b/>
        <sz val="11"/>
        <color indexed="8"/>
        <rFont val="Times New Roman"/>
        <family val="1"/>
        <charset val="204"/>
      </rPr>
      <t>ДДС</t>
    </r>
    <r>
      <rPr>
        <sz val="11"/>
        <color indexed="8"/>
        <rFont val="Times New Roman"/>
        <family val="1"/>
        <charset val="204"/>
      </rPr>
      <t xml:space="preserve"> , на ред " </t>
    </r>
    <r>
      <rPr>
        <b/>
        <sz val="11"/>
        <color indexed="8"/>
        <rFont val="Times New Roman"/>
        <family val="1"/>
        <charset val="204"/>
      </rPr>
      <t>Кандидаствам с ДДС</t>
    </r>
    <r>
      <rPr>
        <sz val="11"/>
        <color indexed="8"/>
        <rFont val="Times New Roman"/>
        <family val="1"/>
        <charset val="204"/>
      </rPr>
      <t>", от падащото меню се избира "</t>
    </r>
    <r>
      <rPr>
        <b/>
        <sz val="11"/>
        <color indexed="8"/>
        <rFont val="Times New Roman"/>
        <family val="1"/>
        <charset val="204"/>
      </rPr>
      <t xml:space="preserve"> Да</t>
    </r>
    <r>
      <rPr>
        <sz val="11"/>
        <color indexed="8"/>
        <rFont val="Times New Roman"/>
        <family val="1"/>
        <charset val="204"/>
      </rPr>
      <t xml:space="preserve">"  </t>
    </r>
  </si>
  <si>
    <t>преработка и маркетинг на горски продукти, преди индустриалната преработка на дървесината</t>
  </si>
  <si>
    <t>Бизнес план</t>
  </si>
  <si>
    <t>Анализ "Разходи-ползи"</t>
  </si>
  <si>
    <t>Заявена субсидия</t>
  </si>
  <si>
    <t>Междинно плащане
(отбележете с X коя инвестиция в кое междинно плащане е включена)</t>
  </si>
  <si>
    <t>Първо</t>
  </si>
  <si>
    <t>Второ</t>
  </si>
  <si>
    <t>№ по ред/код от списък с разходи, за които РА има определени референтни цени**</t>
  </si>
  <si>
    <t>комплект</t>
  </si>
  <si>
    <t>X</t>
  </si>
  <si>
    <t>на ден</t>
  </si>
  <si>
    <t>на курс</t>
  </si>
  <si>
    <t>на година</t>
  </si>
  <si>
    <t>на месец</t>
  </si>
  <si>
    <t>на час</t>
  </si>
  <si>
    <t>на уч. час</t>
  </si>
  <si>
    <t>км</t>
  </si>
  <si>
    <t>** Списък с определените референтни цени се публикува на интернет страницата на ДФЗ - http://www.dfz.bg.</t>
  </si>
  <si>
    <t>Народни обичаи, традиционни и фолклорни събития, фестивали, събори, театрални постановки и други:***</t>
  </si>
  <si>
    <r>
      <t xml:space="preserve">В поле </t>
    </r>
    <r>
      <rPr>
        <b/>
        <sz val="11"/>
        <color indexed="8"/>
        <rFont val="Times New Roman"/>
        <family val="1"/>
        <charset val="204"/>
      </rPr>
      <t xml:space="preserve">Мярка/подмярка </t>
    </r>
    <r>
      <rPr>
        <sz val="11"/>
        <color indexed="8"/>
        <rFont val="Times New Roman"/>
        <family val="1"/>
        <charset val="204"/>
      </rPr>
      <t>се въвежда номер на мярката/подмярката, по която е подаденият проект.</t>
    </r>
  </si>
  <si>
    <r>
      <t xml:space="preserve">В поле </t>
    </r>
    <r>
      <rPr>
        <b/>
        <sz val="11"/>
        <color indexed="8"/>
        <rFont val="Times New Roman"/>
        <family val="1"/>
        <charset val="204"/>
      </rPr>
      <t xml:space="preserve">МИГ </t>
    </r>
    <r>
      <rPr>
        <sz val="11"/>
        <color indexed="8"/>
        <rFont val="Times New Roman"/>
        <family val="1"/>
        <charset val="204"/>
      </rPr>
      <t>се въвежда номера на МИГ-а по списък, публикуван на интернет страницата на ДФЗ - www.dfz.bg.</t>
    </r>
  </si>
  <si>
    <t>Други разходи, вкл. такива, извършени преди подаване на проектното предложение:***</t>
  </si>
  <si>
    <t>Разходи за закупуване/придобиване на материални активи: машини, съоръжения, оборудване и обзавеждане (без извършване на строително-монтажни дейности):***</t>
  </si>
  <si>
    <r>
      <t xml:space="preserve">МЯРКА/ПОДМЯРКА, ПО КОЯТО СЕ КАНДИДАТСТВА:
</t>
    </r>
    <r>
      <rPr>
        <b/>
        <strike/>
        <sz val="12"/>
        <rFont val="Times New Roman"/>
        <family val="1"/>
        <charset val="204"/>
      </rPr>
      <t/>
    </r>
  </si>
  <si>
    <t>IA</t>
  </si>
  <si>
    <t>Земеделска техника</t>
  </si>
  <si>
    <t>IБ</t>
  </si>
  <si>
    <t>Материални активи, различни от земеделска техника</t>
  </si>
  <si>
    <r>
      <t xml:space="preserve">В колона </t>
    </r>
    <r>
      <rPr>
        <b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>, раздел</t>
    </r>
    <r>
      <rPr>
        <b/>
        <sz val="11"/>
        <color indexed="8"/>
        <rFont val="Times New Roman"/>
        <family val="1"/>
        <charset val="204"/>
      </rPr>
      <t xml:space="preserve"> II </t>
    </r>
    <r>
      <rPr>
        <sz val="11"/>
        <color indexed="8"/>
        <rFont val="Times New Roman"/>
        <family val="1"/>
        <charset val="204"/>
      </rPr>
      <t>разходите</t>
    </r>
    <r>
      <rPr>
        <b/>
        <sz val="11"/>
        <color indexed="8"/>
        <rFont val="Times New Roman"/>
        <family val="1"/>
        <charset val="204"/>
      </rPr>
      <t xml:space="preserve"> задължително </t>
    </r>
    <r>
      <rPr>
        <sz val="11"/>
        <color indexed="8"/>
        <rFont val="Times New Roman"/>
        <family val="1"/>
        <charset val="204"/>
      </rPr>
      <t xml:space="preserve">се нанасят </t>
    </r>
    <r>
      <rPr>
        <b/>
        <u/>
        <sz val="11"/>
        <color indexed="8"/>
        <rFont val="Times New Roman"/>
        <family val="1"/>
        <charset val="204"/>
      </rPr>
      <t>по подобекти</t>
    </r>
    <r>
      <rPr>
        <sz val="11"/>
        <color indexed="8"/>
        <rFont val="Times New Roman"/>
        <family val="1"/>
        <charset val="204"/>
      </rPr>
      <t xml:space="preserve">, </t>
    </r>
    <r>
      <rPr>
        <u/>
        <sz val="11"/>
        <color indexed="8"/>
        <rFont val="Times New Roman"/>
        <family val="1"/>
        <charset val="204"/>
      </rPr>
      <t>като в случай че за даден подобект РА има референтни цени,</t>
    </r>
    <r>
      <rPr>
        <sz val="11"/>
        <color indexed="8"/>
        <rFont val="Times New Roman"/>
        <family val="1"/>
        <charset val="204"/>
      </rPr>
      <t xml:space="preserve"> т</t>
    </r>
    <r>
      <rPr>
        <b/>
        <sz val="11"/>
        <color indexed="8"/>
        <rFont val="Times New Roman"/>
        <family val="1"/>
        <charset val="204"/>
      </rPr>
      <t>о наименованието следва да е съотносимо с наименованието от списъка с референтни цени</t>
    </r>
    <r>
      <rPr>
        <sz val="11"/>
        <color indexed="8"/>
        <rFont val="Times New Roman"/>
        <family val="1"/>
        <charset val="204"/>
      </rPr>
      <t xml:space="preserve">. </t>
    </r>
    <r>
      <rPr>
        <u/>
        <sz val="11"/>
        <color indexed="8"/>
        <rFont val="Times New Roman"/>
        <family val="1"/>
        <charset val="204"/>
      </rPr>
      <t>В случай че РА няма референтна цена</t>
    </r>
    <r>
      <rPr>
        <sz val="11"/>
        <color indexed="8"/>
        <rFont val="Times New Roman"/>
        <family val="1"/>
        <charset val="204"/>
      </rPr>
      <t xml:space="preserve"> за съответния разход, то изрично се посочва дали е за</t>
    </r>
    <r>
      <rPr>
        <b/>
        <sz val="11"/>
        <color indexed="8"/>
        <rFont val="Times New Roman"/>
        <family val="1"/>
        <charset val="204"/>
      </rPr>
      <t xml:space="preserve"> основен ремонт, текущ ремонт, реконструкция, ново изграждане, довършителни работи.</t>
    </r>
  </si>
  <si>
    <t>други</t>
  </si>
  <si>
    <t>друго</t>
  </si>
  <si>
    <t>ВАЖНО!</t>
  </si>
  <si>
    <t>Стойността на разходите, включени в настоящата таблица следва да съответстват на стойността на разходите, които се попълват в таблицата с бюджет в ИСУН</t>
  </si>
  <si>
    <t>ТАБЛИЦА ЗА ДОПУСТИМИ ИНВЕСТИЦИИ  И ДЕЙНОСТИ</t>
  </si>
  <si>
    <r>
      <t>Дейности в горския фонд,</t>
    </r>
    <r>
      <rPr>
        <b/>
        <u/>
        <sz val="11"/>
        <rFont val="Times New Roman"/>
        <family val="1"/>
        <charset val="204"/>
      </rPr>
      <t xml:space="preserve"> с изключение на </t>
    </r>
    <r>
      <rPr>
        <b/>
        <sz val="11"/>
        <rFont val="Times New Roman"/>
        <family val="1"/>
        <charset val="204"/>
      </rPr>
      <t>строително-монтажни работи и закупуване на машини, съоръжения, оборудване:***</t>
    </r>
  </si>
  <si>
    <t>VII</t>
  </si>
  <si>
    <t>Създаване и/или презасаждане на трайни насаждения</t>
  </si>
  <si>
    <t>Вид на операцията</t>
  </si>
  <si>
    <t>Краткосрочен курс 30 учебни часа</t>
  </si>
  <si>
    <t>Дългосрочен курс 150 учебни часа</t>
  </si>
  <si>
    <t>Специализиран курс 100 часа за придобиване на правоспособност за работа със земеделска и горска техника</t>
  </si>
  <si>
    <t xml:space="preserve">Курсове за обучение </t>
  </si>
  <si>
    <t>Семинари</t>
  </si>
  <si>
    <t>Семинар 8 учебни часа</t>
  </si>
  <si>
    <t>Семинар 18 учебни часа</t>
  </si>
  <si>
    <t>Демонстрационни дейности до 3 дни</t>
  </si>
  <si>
    <t xml:space="preserve">Демонстрация с продължителност 1 ден </t>
  </si>
  <si>
    <t xml:space="preserve">Демонстрация с продължителност 2 дни </t>
  </si>
  <si>
    <t>Демонстрация с продължителност 3 дни</t>
  </si>
  <si>
    <t xml:space="preserve">Краткосрочен обмен на опит и посещения на земеделски и горски стопанства </t>
  </si>
  <si>
    <t>КОД</t>
  </si>
  <si>
    <t>ОР1</t>
  </si>
  <si>
    <t>ОР2</t>
  </si>
  <si>
    <t>ОР3</t>
  </si>
  <si>
    <t>ОР4</t>
  </si>
  <si>
    <t>ОР5</t>
  </si>
  <si>
    <t>ОР6</t>
  </si>
  <si>
    <t>ОР7</t>
  </si>
  <si>
    <t>ОР8</t>
  </si>
  <si>
    <t>ОР9</t>
  </si>
  <si>
    <t>СПИСЪК НА ОПРОСТЕНИТЕ РАЗХОДИ ПО ПРСР 2014 -2020 г. за обучения, курсове, информационни дейности</t>
  </si>
  <si>
    <t xml:space="preserve">Разходи за обучения, курсове, информационни дейности </t>
  </si>
  <si>
    <t>Група разход</t>
  </si>
  <si>
    <t xml:space="preserve">чл. 20, ал. 1, т. 1 Инвестиционни разходи по чл. 45 от Регламент (EC) № 1305/2013; </t>
  </si>
  <si>
    <t>чл. 20, ал. 1, т. 2 Други допустими разходи, свързани с изпълнението на операции по Регламент (EC) № 1305/2013 и приоритетите на стратегията за ВОМР;</t>
  </si>
  <si>
    <r>
      <t xml:space="preserve">В колона </t>
    </r>
    <r>
      <rPr>
        <b/>
        <sz val="11"/>
        <color indexed="8"/>
        <rFont val="Times New Roman"/>
        <family val="1"/>
        <charset val="204"/>
      </rPr>
      <t>3</t>
    </r>
    <r>
      <rPr>
        <sz val="11"/>
        <color indexed="8"/>
        <rFont val="Times New Roman"/>
        <family val="1"/>
        <charset val="204"/>
      </rPr>
      <t xml:space="preserve">, раздел </t>
    </r>
    <r>
      <rPr>
        <b/>
        <sz val="11"/>
        <color indexed="8"/>
        <rFont val="Times New Roman"/>
        <family val="1"/>
        <charset val="204"/>
      </rPr>
      <t>VI</t>
    </r>
    <r>
      <rPr>
        <sz val="11"/>
        <color indexed="8"/>
        <rFont val="Times New Roman"/>
        <family val="1"/>
        <charset val="204"/>
      </rPr>
      <t xml:space="preserve"> се описват всички разходи, свързани с проекта като проектиране, лицензи, разрешителни, проучвания, такси, възнаграждения, надзор и др.</t>
    </r>
  </si>
  <si>
    <t xml:space="preserve">Код от списък с опростени разходи разходи за: 
обучения, курсове, информационни дейности </t>
  </si>
  <si>
    <r>
      <t>В колона</t>
    </r>
    <r>
      <rPr>
        <b/>
        <sz val="11"/>
        <rFont val="Times New Roman"/>
        <family val="1"/>
        <charset val="204"/>
      </rPr>
      <t xml:space="preserve"> 6</t>
    </r>
    <r>
      <rPr>
        <sz val="11"/>
        <rFont val="Times New Roman"/>
        <family val="1"/>
        <charset val="204"/>
      </rPr>
      <t xml:space="preserve"> само с цифри, без използването на "</t>
    </r>
    <r>
      <rPr>
        <b/>
        <sz val="11"/>
        <rFont val="Times New Roman"/>
        <family val="1"/>
        <charset val="204"/>
      </rPr>
      <t>_</t>
    </r>
    <r>
      <rPr>
        <sz val="11"/>
        <rFont val="Times New Roman"/>
        <family val="1"/>
        <charset val="204"/>
      </rPr>
      <t>"(интервал) се въвежда количеството на съответните активи/дейности. Допустимо е използването на "</t>
    </r>
    <r>
      <rPr>
        <b/>
        <sz val="11"/>
        <rFont val="Times New Roman"/>
        <family val="1"/>
        <charset val="204"/>
      </rPr>
      <t>.</t>
    </r>
    <r>
      <rPr>
        <sz val="11"/>
        <rFont val="Times New Roman"/>
        <family val="1"/>
        <charset val="204"/>
      </rPr>
      <t>" и "</t>
    </r>
    <r>
      <rPr>
        <b/>
        <sz val="11"/>
        <rFont val="Times New Roman"/>
        <family val="1"/>
        <charset val="204"/>
      </rPr>
      <t>,</t>
    </r>
    <r>
      <rPr>
        <sz val="11"/>
        <rFont val="Times New Roman"/>
        <family val="1"/>
        <charset val="204"/>
      </rPr>
      <t xml:space="preserve">" за десетична запетая. </t>
    </r>
  </si>
  <si>
    <r>
      <t xml:space="preserve">В колона </t>
    </r>
    <r>
      <rPr>
        <b/>
        <sz val="11"/>
        <rFont val="Times New Roman"/>
        <family val="1"/>
        <charset val="204"/>
      </rPr>
      <t>7</t>
    </r>
    <r>
      <rPr>
        <sz val="11"/>
        <rFont val="Times New Roman"/>
        <family val="1"/>
        <charset val="204"/>
      </rPr>
      <t xml:space="preserve"> от падащото меню се избира мерната единица.</t>
    </r>
  </si>
  <si>
    <r>
      <t xml:space="preserve">В колона </t>
    </r>
    <r>
      <rPr>
        <b/>
        <sz val="11"/>
        <rFont val="Times New Roman"/>
        <family val="1"/>
        <charset val="204"/>
      </rPr>
      <t>8</t>
    </r>
    <r>
      <rPr>
        <sz val="11"/>
        <rFont val="Times New Roman"/>
        <family val="1"/>
        <charset val="204"/>
      </rPr>
      <t xml:space="preserve"> само с цифри, без използването на "</t>
    </r>
    <r>
      <rPr>
        <b/>
        <sz val="11"/>
        <rFont val="Times New Roman"/>
        <family val="1"/>
        <charset val="204"/>
      </rPr>
      <t>_</t>
    </r>
    <r>
      <rPr>
        <sz val="11"/>
        <rFont val="Times New Roman"/>
        <family val="1"/>
        <charset val="204"/>
      </rPr>
      <t>"(интервал) се въвежда единичната цена в лева на съответните активи/дейности, без да се изписва валута. Допустимо е използването на "</t>
    </r>
    <r>
      <rPr>
        <b/>
        <sz val="11"/>
        <rFont val="Times New Roman"/>
        <family val="1"/>
        <charset val="204"/>
      </rPr>
      <t>.</t>
    </r>
    <r>
      <rPr>
        <sz val="11"/>
        <rFont val="Times New Roman"/>
        <family val="1"/>
        <charset val="204"/>
      </rPr>
      <t>" и "</t>
    </r>
    <r>
      <rPr>
        <b/>
        <sz val="11"/>
        <rFont val="Times New Roman"/>
        <family val="1"/>
        <charset val="204"/>
      </rPr>
      <t>,</t>
    </r>
    <r>
      <rPr>
        <sz val="11"/>
        <rFont val="Times New Roman"/>
        <family val="1"/>
        <charset val="204"/>
      </rPr>
      <t xml:space="preserve">" за десетична запетая.  </t>
    </r>
  </si>
  <si>
    <r>
      <t xml:space="preserve">В колона </t>
    </r>
    <r>
      <rPr>
        <b/>
        <sz val="11"/>
        <rFont val="Times New Roman"/>
        <family val="1"/>
        <charset val="204"/>
      </rPr>
      <t>11</t>
    </r>
    <r>
      <rPr>
        <sz val="11"/>
        <rFont val="Times New Roman"/>
        <family val="1"/>
        <charset val="204"/>
      </rPr>
      <t xml:space="preserve"> Интензитет на помощта се посочва стойност в проценти съгласно съответната СВОМР и/или разпоредбите на Наредба № 22 от 14.12.2015 г. </t>
    </r>
  </si>
  <si>
    <r>
      <t xml:space="preserve">В колона </t>
    </r>
    <r>
      <rPr>
        <b/>
        <sz val="11"/>
        <rFont val="Times New Roman"/>
        <family val="1"/>
        <charset val="204"/>
      </rPr>
      <t>13</t>
    </r>
    <r>
      <rPr>
        <sz val="11"/>
        <rFont val="Times New Roman"/>
        <family val="1"/>
        <charset val="204"/>
      </rPr>
      <t xml:space="preserve"> от падащото меню се избира "</t>
    </r>
    <r>
      <rPr>
        <b/>
        <sz val="11"/>
        <rFont val="Times New Roman"/>
        <family val="1"/>
        <charset val="204"/>
      </rPr>
      <t>X</t>
    </r>
    <r>
      <rPr>
        <sz val="11"/>
        <rFont val="Times New Roman"/>
        <family val="1"/>
        <charset val="204"/>
      </rPr>
      <t xml:space="preserve">"  срещу разхода, за който ще се кандидатства за първо междинно плащане. </t>
    </r>
  </si>
  <si>
    <r>
      <t xml:space="preserve">В колона </t>
    </r>
    <r>
      <rPr>
        <b/>
        <sz val="11"/>
        <rFont val="Times New Roman"/>
        <family val="1"/>
        <charset val="204"/>
      </rPr>
      <t>14</t>
    </r>
    <r>
      <rPr>
        <sz val="11"/>
        <rFont val="Times New Roman"/>
        <family val="1"/>
        <charset val="204"/>
      </rPr>
      <t xml:space="preserve"> от падащото меню се избира "</t>
    </r>
    <r>
      <rPr>
        <b/>
        <sz val="11"/>
        <rFont val="Times New Roman"/>
        <family val="1"/>
        <charset val="204"/>
      </rPr>
      <t>X</t>
    </r>
    <r>
      <rPr>
        <sz val="11"/>
        <rFont val="Times New Roman"/>
        <family val="1"/>
        <charset val="204"/>
      </rPr>
      <t xml:space="preserve">" срещу разхода, за който ще се кандидатства за второ междинно плащане. </t>
    </r>
  </si>
  <si>
    <r>
      <t xml:space="preserve">В колона </t>
    </r>
    <r>
      <rPr>
        <b/>
        <sz val="11"/>
        <rFont val="Times New Roman"/>
        <family val="1"/>
        <charset val="204"/>
      </rPr>
      <t>12</t>
    </r>
    <r>
      <rPr>
        <sz val="11"/>
        <rFont val="Times New Roman"/>
        <family val="1"/>
        <charset val="204"/>
      </rPr>
      <t xml:space="preserve"> с формула се извежда резултата от умножението на стойностите на колона 10 с колона 9 или 8.</t>
    </r>
  </si>
  <si>
    <r>
      <t xml:space="preserve">В колона </t>
    </r>
    <r>
      <rPr>
        <b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>се нанасят наименованията на активите, за които се кандидаства.</t>
    </r>
    <r>
      <rPr>
        <sz val="11"/>
        <rFont val="Times New Roman"/>
        <family val="1"/>
        <charset val="204"/>
      </rPr>
      <t xml:space="preserve"> В случай на закупуване на земеделска техника, активите се изброяватв подраздел IA. Всички останали машини, съоръжения, оборудване, обзавеждане и т.н. се изброяват в подраздел IБ.</t>
    </r>
  </si>
  <si>
    <r>
      <t xml:space="preserve">*** Колоните са фиксирани, а редовете могат  да се изтриват, но не и да се добавят. При недостиг на редове, обединете разходите по някакъв признак, който следва да се опише под ТДИД. </t>
    </r>
    <r>
      <rPr>
        <b/>
        <i/>
        <sz val="11"/>
        <color indexed="10"/>
        <rFont val="Times New Roman"/>
        <family val="1"/>
        <charset val="204"/>
      </rPr>
      <t xml:space="preserve"> </t>
    </r>
  </si>
  <si>
    <r>
      <t xml:space="preserve">В колона </t>
    </r>
    <r>
      <rPr>
        <b/>
        <sz val="11"/>
        <color theme="1"/>
        <rFont val="Times New Roman"/>
        <family val="1"/>
        <charset val="204"/>
      </rPr>
      <t>2,</t>
    </r>
    <r>
      <rPr>
        <sz val="11"/>
        <color theme="1"/>
        <rFont val="Times New Roman"/>
        <family val="1"/>
        <charset val="204"/>
      </rPr>
      <t xml:space="preserve"> раздел </t>
    </r>
    <r>
      <rPr>
        <b/>
        <sz val="11"/>
        <color theme="1"/>
        <rFont val="Times New Roman"/>
        <family val="1"/>
        <charset val="204"/>
      </rPr>
      <t>V</t>
    </r>
    <r>
      <rPr>
        <sz val="11"/>
        <color theme="1"/>
        <rFont val="Times New Roman"/>
        <family val="1"/>
        <charset val="204"/>
      </rPr>
      <t>от падащото меню се избира типа на съответния разход/дейност.</t>
    </r>
  </si>
  <si>
    <r>
      <t xml:space="preserve">В колона </t>
    </r>
    <r>
      <rPr>
        <b/>
        <sz val="11"/>
        <rFont val="Times New Roman"/>
        <family val="1"/>
        <charset val="204"/>
      </rPr>
      <t>5</t>
    </r>
    <r>
      <rPr>
        <sz val="11"/>
        <rFont val="Times New Roman"/>
        <family val="1"/>
        <charset val="204"/>
      </rPr>
      <t xml:space="preserve"> раздели</t>
    </r>
    <r>
      <rPr>
        <b/>
        <sz val="11"/>
        <rFont val="Times New Roman"/>
        <family val="1"/>
        <charset val="204"/>
      </rPr>
      <t xml:space="preserve"> I, V и VI</t>
    </r>
    <r>
      <rPr>
        <sz val="11"/>
        <rFont val="Times New Roman"/>
        <family val="1"/>
        <charset val="204"/>
      </rPr>
      <t xml:space="preserve"> се описват марката или модела на актива или друга спецификация, която го описва</t>
    </r>
    <r>
      <rPr>
        <sz val="11"/>
        <color indexed="10"/>
        <rFont val="Times New Roman"/>
        <family val="1"/>
        <charset val="204"/>
      </rPr>
      <t>.</t>
    </r>
  </si>
  <si>
    <r>
      <t xml:space="preserve">В колона </t>
    </r>
    <r>
      <rPr>
        <b/>
        <sz val="11"/>
        <color theme="1"/>
        <rFont val="Times New Roman"/>
        <family val="1"/>
        <charset val="204"/>
      </rPr>
      <t>4</t>
    </r>
    <r>
      <rPr>
        <sz val="11"/>
        <color theme="1"/>
        <rFont val="Times New Roman"/>
        <family val="1"/>
        <charset val="204"/>
      </rPr>
      <t xml:space="preserve"> се избира от падащо меню приложимия режим на държавна помощ в съответствие с указнията на УО на ПРСР 2014 - 2020 г., приложение към Заповед </t>
    </r>
    <r>
      <rPr>
        <sz val="11"/>
        <color theme="1"/>
        <rFont val="Calibri"/>
        <family val="2"/>
        <charset val="204"/>
      </rPr>
      <t>№</t>
    </r>
    <r>
      <rPr>
        <sz val="11"/>
        <color theme="1"/>
        <rFont val="Times New Roman"/>
        <family val="1"/>
        <charset val="204"/>
      </rPr>
      <t xml:space="preserve"> 09-770 от 03.10.2017 г.</t>
    </r>
  </si>
  <si>
    <r>
      <t xml:space="preserve">В колона </t>
    </r>
    <r>
      <rPr>
        <b/>
        <sz val="11"/>
        <rFont val="Times New Roman"/>
        <family val="1"/>
        <charset val="204"/>
      </rPr>
      <t>9</t>
    </r>
    <r>
      <rPr>
        <sz val="11"/>
        <rFont val="Times New Roman"/>
        <family val="1"/>
        <charset val="204"/>
      </rPr>
      <t xml:space="preserve"> е заложена формула, която извежда резултата от умножението на стойностите от колона</t>
    </r>
    <r>
      <rPr>
        <b/>
        <sz val="11"/>
        <rFont val="Times New Roman"/>
        <family val="1"/>
        <charset val="204"/>
      </rPr>
      <t xml:space="preserve"> 6</t>
    </r>
    <r>
      <rPr>
        <sz val="11"/>
        <rFont val="Times New Roman"/>
        <family val="1"/>
        <charset val="204"/>
      </rPr>
      <t xml:space="preserve"> и </t>
    </r>
    <r>
      <rPr>
        <b/>
        <sz val="11"/>
        <rFont val="Times New Roman"/>
        <family val="1"/>
        <charset val="204"/>
      </rPr>
      <t>8</t>
    </r>
    <r>
      <rPr>
        <sz val="11"/>
        <rFont val="Times New Roman"/>
        <family val="1"/>
        <charset val="204"/>
      </rPr>
      <t xml:space="preserve"> на съответния ред.</t>
    </r>
  </si>
  <si>
    <r>
      <t xml:space="preserve">В колона </t>
    </r>
    <r>
      <rPr>
        <b/>
        <sz val="11"/>
        <rFont val="Times New Roman"/>
        <family val="1"/>
        <charset val="204"/>
      </rPr>
      <t>10</t>
    </r>
    <r>
      <rPr>
        <sz val="11"/>
        <rFont val="Times New Roman"/>
        <family val="1"/>
        <charset val="204"/>
      </rPr>
      <t xml:space="preserve"> с формула се извежда резултата от добавянето на ДДС върху стойността на съответния актив/дейност/услуга.  </t>
    </r>
  </si>
  <si>
    <r>
      <t>При попълване на колони "</t>
    </r>
    <r>
      <rPr>
        <b/>
        <sz val="11"/>
        <color indexed="8"/>
        <rFont val="Times New Roman"/>
        <family val="1"/>
        <charset val="204"/>
      </rPr>
      <t>Междинно плащане</t>
    </r>
    <r>
      <rPr>
        <sz val="11"/>
        <color indexed="8"/>
        <rFont val="Times New Roman"/>
        <family val="1"/>
        <charset val="204"/>
      </rPr>
      <t>" следва да се има предвид, че междинно плащане е допустимо за одобрена обособена част от проекта,</t>
    </r>
    <r>
      <rPr>
        <sz val="11"/>
        <rFont val="Times New Roman"/>
        <family val="1"/>
        <charset val="204"/>
      </rPr>
      <t xml:space="preserve"> и </t>
    </r>
    <r>
      <rPr>
        <sz val="11"/>
        <color indexed="8"/>
        <rFont val="Times New Roman"/>
        <family val="1"/>
        <charset val="204"/>
      </rPr>
      <t xml:space="preserve">не повече от един път за проекти, за които няма публикувани наредби по съответните мерки по ПРСР 2014 - 2020 г. </t>
    </r>
  </si>
  <si>
    <r>
      <t xml:space="preserve">В колона </t>
    </r>
    <r>
      <rPr>
        <b/>
        <sz val="11"/>
        <rFont val="Times New Roman"/>
        <family val="1"/>
        <charset val="204"/>
      </rPr>
      <t xml:space="preserve">15 </t>
    </r>
    <r>
      <rPr>
        <sz val="11"/>
        <rFont val="Times New Roman"/>
        <family val="1"/>
        <charset val="204"/>
      </rPr>
      <t xml:space="preserve">се нанася номера/кода на съответния актив от списъка с активи, за които РА има референтни цени. </t>
    </r>
    <r>
      <rPr>
        <u/>
        <sz val="11"/>
        <rFont val="Times New Roman"/>
        <family val="1"/>
        <charset val="204"/>
      </rPr>
      <t xml:space="preserve">Колона </t>
    </r>
    <r>
      <rPr>
        <b/>
        <u/>
        <sz val="11"/>
        <rFont val="Times New Roman"/>
        <family val="1"/>
        <charset val="204"/>
      </rPr>
      <t>15</t>
    </r>
    <r>
      <rPr>
        <u/>
        <sz val="11"/>
        <rFont val="Times New Roman"/>
        <family val="1"/>
        <charset val="204"/>
      </rPr>
      <t xml:space="preserve"> </t>
    </r>
    <r>
      <rPr>
        <b/>
        <u/>
        <sz val="11"/>
        <rFont val="Times New Roman"/>
        <family val="1"/>
        <charset val="204"/>
      </rPr>
      <t xml:space="preserve">не се попълва </t>
    </r>
    <r>
      <rPr>
        <u/>
        <sz val="11"/>
        <rFont val="Times New Roman"/>
        <family val="1"/>
        <charset val="204"/>
      </rPr>
      <t xml:space="preserve">за разходи, за които РА няма референтни цени.  </t>
    </r>
  </si>
  <si>
    <r>
      <t>В колона</t>
    </r>
    <r>
      <rPr>
        <b/>
        <sz val="11"/>
        <color theme="1"/>
        <rFont val="Times New Roman"/>
        <family val="1"/>
        <charset val="204"/>
      </rPr>
      <t xml:space="preserve"> 16</t>
    </r>
    <r>
      <rPr>
        <sz val="11"/>
        <color theme="1"/>
        <rFont val="Times New Roman"/>
        <family val="1"/>
        <charset val="204"/>
      </rPr>
      <t xml:space="preserve"> само за раздел </t>
    </r>
    <r>
      <rPr>
        <b/>
        <sz val="11"/>
        <color theme="1"/>
        <rFont val="Times New Roman"/>
        <family val="1"/>
        <charset val="204"/>
      </rPr>
      <t xml:space="preserve">III </t>
    </r>
    <r>
      <rPr>
        <sz val="11"/>
        <color theme="1"/>
        <rFont val="Times New Roman"/>
        <family val="1"/>
        <charset val="204"/>
      </rPr>
      <t>се избира от падащо меню съответния код за информационната дейност, курс, обучение, за което се кандидатства</t>
    </r>
  </si>
  <si>
    <r>
      <t xml:space="preserve">МИГ: 
</t>
    </r>
    <r>
      <rPr>
        <b/>
        <sz val="11"/>
        <rFont val="Times New Roman"/>
        <family val="1"/>
        <charset val="204"/>
      </rPr>
      <t>(това е номера на МИГ от списък, публикуван на интернет страницата на ДФЗ, падащо меню</t>
    </r>
    <r>
      <rPr>
        <b/>
        <sz val="12"/>
        <rFont val="Times New Roman"/>
        <family val="1"/>
        <charset val="204"/>
      </rPr>
      <t>)</t>
    </r>
  </si>
  <si>
    <t>Регистрационен №</t>
  </si>
  <si>
    <t>МИГ</t>
  </si>
  <si>
    <t>Гълъбово - Опан</t>
  </si>
  <si>
    <t>Перущица-Родопи</t>
  </si>
  <si>
    <t>Брезово, Братя Даскалови</t>
  </si>
  <si>
    <t>Завет - Кубрат</t>
  </si>
  <si>
    <t>Елена и Златарица</t>
  </si>
  <si>
    <t>Берковица и Годеч</t>
  </si>
  <si>
    <t>Попово</t>
  </si>
  <si>
    <t>Елхово - Болярово</t>
  </si>
  <si>
    <t>Преспа - Баните, Лъки и Чепеларе</t>
  </si>
  <si>
    <t>Сливница - Драгоман</t>
  </si>
  <si>
    <t>Айтос</t>
  </si>
  <si>
    <t>Тетевен</t>
  </si>
  <si>
    <t>Сандански</t>
  </si>
  <si>
    <t>Любимец – Ивайловград</t>
  </si>
  <si>
    <t>Нови пазар - Каспичан</t>
  </si>
  <si>
    <t>Нова Загора</t>
  </si>
  <si>
    <t>Харманли</t>
  </si>
  <si>
    <t>Тервел - Крушари</t>
  </si>
  <si>
    <t>Разлог</t>
  </si>
  <si>
    <t>Чирпан</t>
  </si>
  <si>
    <t>Високи Западни Родопи - Борино-Доспат-Сърница</t>
  </si>
  <si>
    <t>Девня - Аксаково</t>
  </si>
  <si>
    <t>Исперих</t>
  </si>
  <si>
    <t>Костенец 2010</t>
  </si>
  <si>
    <t>Общини Минерални бани и Черноочене</t>
  </si>
  <si>
    <t>Белово, Септември, Велинград</t>
  </si>
  <si>
    <t>Общини Момчилград и Крумовград</t>
  </si>
  <si>
    <t>Мъглиж, Казанлък, Гурково</t>
  </si>
  <si>
    <t>Средец</t>
  </si>
  <si>
    <t>Общини Панагюрище, Стрелча, Лесичово</t>
  </si>
  <si>
    <t>Котел, Сунгурларе и Върбица</t>
  </si>
  <si>
    <t>Община Марица</t>
  </si>
  <si>
    <t>Лясковец - Стражица</t>
  </si>
  <si>
    <t>Гоце Делчев - Гърмен - Хаджидимово</t>
  </si>
  <si>
    <t>Ардино -Джебел</t>
  </si>
  <si>
    <t>Раковски</t>
  </si>
  <si>
    <t>Троян, Априлци, Угърчин</t>
  </si>
  <si>
    <t>Поморие</t>
  </si>
  <si>
    <t>Белене - Никопол</t>
  </si>
  <si>
    <t>Аврен - Белослав</t>
  </si>
  <si>
    <t>ДА</t>
  </si>
  <si>
    <t>НЕ</t>
  </si>
  <si>
    <t>Вид на държавната помощ*</t>
  </si>
  <si>
    <t xml:space="preserve">Помощ de minimis по Регламент (ЕС) № 1407/2013 на Комисията </t>
  </si>
  <si>
    <t>СПИСЪК НА РЕЖИМИТЕ НА ДЪРЖАВНА ПОМОЩ</t>
  </si>
  <si>
    <t>РДП1</t>
  </si>
  <si>
    <t>РДП2</t>
  </si>
  <si>
    <t>*Видът на държавната помощ се избира в съответствие с указания на УО на ПРСР 2014 -2020, приложение към Заповед 09-770 от 03.10.2017 г.</t>
  </si>
  <si>
    <r>
      <t xml:space="preserve">Приложим режим на държавни помощи
</t>
    </r>
    <r>
      <rPr>
        <sz val="11"/>
        <color theme="1"/>
        <rFont val="Times New Roman"/>
        <family val="1"/>
        <charset val="204"/>
      </rPr>
      <t>(</t>
    </r>
    <r>
      <rPr>
        <i/>
        <sz val="11"/>
        <color theme="1"/>
        <rFont val="Times New Roman"/>
        <family val="1"/>
        <charset val="204"/>
      </rPr>
      <t>съгласно указания на УО на ПРСР 2014 -2020, приложение към Заповед 09-770 от 03.10.2017 г.- виж спиъск на държавните помощи)</t>
    </r>
  </si>
  <si>
    <t xml:space="preserve">Категория "непомощ" ** </t>
  </si>
  <si>
    <t>РДП0</t>
  </si>
  <si>
    <t>Държавна помощ съгласно Регламент (ЕС) № 702/2014 на Комисията</t>
  </si>
  <si>
    <r>
      <t>**За дейности, за които в Указания за приложимия режим на държавни помощи по мерки, финансирани от Програмата за развитие на селските райони  2014 - 2020 г. в стратегиите за ВОМР и условия, произтичащи от него,</t>
    </r>
    <r>
      <rPr>
        <b/>
        <u/>
        <sz val="11"/>
        <color theme="1"/>
        <rFont val="Calibri"/>
        <family val="2"/>
        <charset val="204"/>
        <scheme val="minor"/>
      </rPr>
      <t xml:space="preserve"> в каре е отбелязано</t>
    </r>
    <r>
      <rPr>
        <b/>
        <sz val="11"/>
        <color theme="1"/>
        <rFont val="Calibri"/>
        <family val="2"/>
        <charset val="204"/>
        <scheme val="minor"/>
      </rPr>
      <t xml:space="preserve">, че финансовото подпомагане няма да представлява "държавна помощ" по смисъла на чл. 107, пар. 1 от ДФЕС.
</t>
    </r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</si>
</sst>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trike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u/>
      <sz val="1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0" fillId="0" borderId="0" xfId="0" applyFont="1"/>
    <xf numFmtId="0" fontId="11" fillId="0" borderId="0" xfId="0" applyFont="1"/>
    <xf numFmtId="4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" xfId="0" applyFont="1" applyBorder="1"/>
    <xf numFmtId="0" fontId="11" fillId="0" borderId="0" xfId="0" applyFont="1" applyAlignment="1">
      <alignment horizontal="right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1" xfId="0" applyFont="1" applyFill="1" applyBorder="1"/>
    <xf numFmtId="0" fontId="10" fillId="3" borderId="1" xfId="0" applyFont="1" applyFill="1" applyBorder="1"/>
    <xf numFmtId="0" fontId="7" fillId="0" borderId="0" xfId="0" applyFont="1" applyAlignment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/>
    <xf numFmtId="0" fontId="11" fillId="3" borderId="1" xfId="0" applyFont="1" applyFill="1" applyBorder="1" applyAlignment="1"/>
    <xf numFmtId="4" fontId="11" fillId="3" borderId="1" xfId="0" applyNumberFormat="1" applyFont="1" applyFill="1" applyBorder="1" applyAlignment="1"/>
    <xf numFmtId="0" fontId="10" fillId="0" borderId="1" xfId="0" applyFont="1" applyFill="1" applyBorder="1" applyAlignment="1">
      <alignment horizontal="center" vertical="center"/>
    </xf>
    <xf numFmtId="4" fontId="10" fillId="3" borderId="1" xfId="0" applyNumberFormat="1" applyFont="1" applyFill="1" applyBorder="1"/>
    <xf numFmtId="10" fontId="10" fillId="0" borderId="1" xfId="0" applyNumberFormat="1" applyFont="1" applyFill="1" applyBorder="1"/>
    <xf numFmtId="4" fontId="12" fillId="3" borderId="1" xfId="0" applyNumberFormat="1" applyFont="1" applyFill="1" applyBorder="1" applyAlignment="1" applyProtection="1">
      <alignment horizontal="right" vertical="center" wrapText="1"/>
    </xf>
    <xf numFmtId="4" fontId="12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Alignment="1">
      <alignment horizontal="center"/>
    </xf>
    <xf numFmtId="4" fontId="3" fillId="3" borderId="1" xfId="0" applyNumberFormat="1" applyFont="1" applyFill="1" applyBorder="1" applyAlignment="1"/>
    <xf numFmtId="0" fontId="10" fillId="3" borderId="1" xfId="0" applyFont="1" applyFill="1" applyBorder="1" applyAlignment="1">
      <alignment horizontal="center"/>
    </xf>
    <xf numFmtId="0" fontId="10" fillId="0" borderId="0" xfId="0" applyFont="1" applyAlignment="1"/>
    <xf numFmtId="0" fontId="10" fillId="0" borderId="0" xfId="0" applyFont="1" applyAlignment="1">
      <alignment vertical="center" wrapText="1"/>
    </xf>
    <xf numFmtId="0" fontId="9" fillId="0" borderId="0" xfId="0" applyFont="1" applyAlignment="1"/>
    <xf numFmtId="0" fontId="15" fillId="0" borderId="0" xfId="0" applyFont="1" applyAlignment="1"/>
    <xf numFmtId="0" fontId="10" fillId="0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/>
    </xf>
    <xf numFmtId="0" fontId="3" fillId="3" borderId="1" xfId="0" applyFont="1" applyFill="1" applyBorder="1" applyAlignment="1"/>
    <xf numFmtId="0" fontId="10" fillId="0" borderId="1" xfId="0" applyFont="1" applyFill="1" applyBorder="1" applyAlignment="1">
      <alignment horizontal="center"/>
    </xf>
    <xf numFmtId="10" fontId="10" fillId="0" borderId="0" xfId="0" applyNumberFormat="1" applyFont="1"/>
    <xf numFmtId="10" fontId="3" fillId="3" borderId="1" xfId="0" applyNumberFormat="1" applyFont="1" applyFill="1" applyBorder="1" applyAlignment="1"/>
    <xf numFmtId="10" fontId="11" fillId="3" borderId="1" xfId="0" applyNumberFormat="1" applyFont="1" applyFill="1" applyBorder="1" applyAlignment="1"/>
    <xf numFmtId="10" fontId="10" fillId="0" borderId="0" xfId="0" applyNumberFormat="1" applyFont="1" applyAlignment="1"/>
    <xf numFmtId="10" fontId="10" fillId="0" borderId="0" xfId="0" applyNumberFormat="1" applyFont="1" applyAlignment="1">
      <alignment horizontal="left"/>
    </xf>
    <xf numFmtId="0" fontId="16" fillId="0" borderId="0" xfId="0" applyFont="1" applyAlignment="1">
      <alignment horizontal="left"/>
    </xf>
    <xf numFmtId="0" fontId="17" fillId="0" borderId="0" xfId="0" applyFont="1" applyAlignment="1"/>
    <xf numFmtId="0" fontId="15" fillId="5" borderId="2" xfId="0" applyFont="1" applyFill="1" applyBorder="1" applyAlignment="1">
      <alignment horizontal="center"/>
    </xf>
    <xf numFmtId="0" fontId="10" fillId="0" borderId="0" xfId="0" applyFont="1" applyFill="1"/>
    <xf numFmtId="0" fontId="15" fillId="0" borderId="2" xfId="0" applyFont="1" applyFill="1" applyBorder="1" applyAlignment="1">
      <alignment horizontal="center"/>
    </xf>
    <xf numFmtId="0" fontId="11" fillId="0" borderId="0" xfId="0" applyFont="1" applyAlignment="1">
      <alignment horizontal="right" vertical="center"/>
    </xf>
    <xf numFmtId="0" fontId="15" fillId="0" borderId="3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1" fillId="6" borderId="6" xfId="0" applyFont="1" applyFill="1" applyBorder="1" applyAlignment="1">
      <alignment horizontal="center" vertical="center" wrapText="1"/>
    </xf>
    <xf numFmtId="0" fontId="21" fillId="6" borderId="7" xfId="0" applyFont="1" applyFill="1" applyBorder="1" applyAlignment="1">
      <alignment horizontal="center" vertical="center"/>
    </xf>
    <xf numFmtId="0" fontId="22" fillId="7" borderId="8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22" fillId="7" borderId="10" xfId="0" applyFont="1" applyFill="1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3" fillId="6" borderId="1" xfId="0" applyFont="1" applyFill="1" applyBorder="1" applyAlignment="1"/>
    <xf numFmtId="0" fontId="10" fillId="6" borderId="1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15" fillId="5" borderId="3" xfId="0" applyFont="1" applyFill="1" applyBorder="1" applyAlignment="1">
      <alignment horizontal="center" wrapText="1"/>
    </xf>
    <xf numFmtId="0" fontId="15" fillId="5" borderId="3" xfId="0" applyFont="1" applyFill="1" applyBorder="1" applyAlignment="1">
      <alignment wrapText="1"/>
    </xf>
    <xf numFmtId="0" fontId="15" fillId="5" borderId="4" xfId="0" applyFont="1" applyFill="1" applyBorder="1" applyAlignment="1">
      <alignment wrapText="1"/>
    </xf>
    <xf numFmtId="0" fontId="21" fillId="0" borderId="0" xfId="0" applyFont="1" applyAlignment="1">
      <alignment horizontal="center" vertical="center" wrapText="1"/>
    </xf>
    <xf numFmtId="0" fontId="21" fillId="6" borderId="0" xfId="0" applyFont="1" applyFill="1" applyAlignment="1">
      <alignment horizontal="center" vertical="center"/>
    </xf>
    <xf numFmtId="0" fontId="21" fillId="6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 wrapText="1"/>
    </xf>
    <xf numFmtId="0" fontId="21" fillId="8" borderId="7" xfId="0" applyFont="1" applyFill="1" applyBorder="1" applyAlignment="1">
      <alignment horizontal="center" vertical="center"/>
    </xf>
    <xf numFmtId="0" fontId="21" fillId="8" borderId="9" xfId="0" applyFont="1" applyFill="1" applyBorder="1" applyAlignment="1">
      <alignment horizontal="center" vertical="center"/>
    </xf>
    <xf numFmtId="0" fontId="21" fillId="8" borderId="11" xfId="0" applyFont="1" applyFill="1" applyBorder="1" applyAlignment="1">
      <alignment horizontal="center" vertical="center"/>
    </xf>
    <xf numFmtId="0" fontId="21" fillId="6" borderId="12" xfId="0" applyFont="1" applyFill="1" applyBorder="1" applyAlignment="1">
      <alignment horizontal="center" vertical="center" wrapText="1"/>
    </xf>
    <xf numFmtId="0" fontId="21" fillId="6" borderId="13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right" vertical="center" wrapText="1"/>
    </xf>
    <xf numFmtId="0" fontId="0" fillId="0" borderId="6" xfId="0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0" fillId="3" borderId="1" xfId="0" applyFont="1" applyFill="1" applyBorder="1" applyAlignment="1">
      <alignment horizontal="center"/>
    </xf>
    <xf numFmtId="0" fontId="14" fillId="0" borderId="0" xfId="0" applyFont="1" applyAlignment="1">
      <alignment horizontal="left"/>
    </xf>
    <xf numFmtId="0" fontId="15" fillId="5" borderId="5" xfId="0" applyFont="1" applyFill="1" applyBorder="1" applyAlignment="1">
      <alignment horizontal="center"/>
    </xf>
    <xf numFmtId="0" fontId="15" fillId="5" borderId="3" xfId="0" applyFont="1" applyFill="1" applyBorder="1" applyAlignment="1">
      <alignment horizontal="center"/>
    </xf>
    <xf numFmtId="0" fontId="15" fillId="5" borderId="4" xfId="0" applyFont="1" applyFill="1" applyBorder="1" applyAlignment="1">
      <alignment horizontal="center"/>
    </xf>
    <xf numFmtId="0" fontId="4" fillId="4" borderId="1" xfId="0" applyFont="1" applyFill="1" applyBorder="1" applyAlignment="1" applyProtection="1">
      <alignment horizontal="center" vertical="center" wrapText="1"/>
    </xf>
    <xf numFmtId="0" fontId="13" fillId="2" borderId="0" xfId="0" applyFont="1" applyFill="1" applyBorder="1" applyAlignment="1" applyProtection="1">
      <alignment horizontal="center" vertical="center" wrapText="1"/>
    </xf>
    <xf numFmtId="10" fontId="11" fillId="3" borderId="1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21" fillId="6" borderId="0" xfId="0" applyFont="1" applyFill="1" applyAlignment="1">
      <alignment horizontal="center" wrapText="1"/>
    </xf>
    <xf numFmtId="0" fontId="21" fillId="6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0" fillId="0" borderId="8" xfId="0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204"/>
  <sheetViews>
    <sheetView tabSelected="1" view="pageBreakPreview" zoomScale="85" zoomScaleNormal="85" zoomScaleSheetLayoutView="85" workbookViewId="0">
      <selection activeCell="B182" sqref="B182:O182"/>
    </sheetView>
  </sheetViews>
  <sheetFormatPr defaultRowHeight="15"/>
  <cols>
    <col min="1" max="1" width="13" style="1" customWidth="1"/>
    <col min="2" max="2" width="55.140625" style="1" customWidth="1"/>
    <col min="3" max="4" width="42.7109375" style="1" customWidth="1"/>
    <col min="5" max="5" width="44.28515625" style="1" customWidth="1"/>
    <col min="6" max="6" width="10.42578125" style="1" customWidth="1"/>
    <col min="7" max="7" width="9.28515625" style="1" customWidth="1"/>
    <col min="8" max="8" width="13.140625" style="1" customWidth="1"/>
    <col min="9" max="10" width="13.5703125" style="1" customWidth="1"/>
    <col min="11" max="11" width="9.5703125" style="37" customWidth="1"/>
    <col min="12" max="12" width="11.7109375" style="1" customWidth="1"/>
    <col min="13" max="14" width="12.5703125" style="1" customWidth="1"/>
    <col min="15" max="16" width="15.140625" style="1" customWidth="1"/>
    <col min="17" max="20" width="9.140625" style="1" customWidth="1"/>
    <col min="21" max="21" width="16.28515625" style="1" customWidth="1"/>
    <col min="22" max="24" width="9.140625" style="1" customWidth="1"/>
    <col min="25" max="28" width="9.140625" style="1"/>
    <col min="29" max="29" width="36.7109375" style="1" customWidth="1"/>
    <col min="30" max="16384" width="9.140625" style="1"/>
  </cols>
  <sheetData>
    <row r="1" spans="1:29" ht="33" customHeight="1">
      <c r="A1" s="85" t="s">
        <v>61</v>
      </c>
      <c r="B1" s="85"/>
      <c r="C1" s="85"/>
      <c r="D1" s="85"/>
      <c r="E1" s="85"/>
      <c r="F1" s="85"/>
      <c r="G1" s="85"/>
      <c r="H1" s="85"/>
      <c r="I1" s="85"/>
      <c r="J1" s="13"/>
    </row>
    <row r="2" spans="1:29" ht="33" customHeight="1">
      <c r="A2" s="85" t="s">
        <v>122</v>
      </c>
      <c r="B2" s="85"/>
      <c r="C2" s="85"/>
      <c r="D2" s="85"/>
      <c r="E2" s="85"/>
      <c r="F2" s="85"/>
      <c r="G2" s="85"/>
      <c r="H2" s="85"/>
      <c r="I2" s="85"/>
      <c r="J2" s="13"/>
      <c r="T2" s="1" t="s">
        <v>47</v>
      </c>
    </row>
    <row r="3" spans="1:29" ht="33" customHeight="1">
      <c r="A3" s="85" t="s">
        <v>31</v>
      </c>
      <c r="B3" s="85"/>
      <c r="C3" s="85"/>
      <c r="D3" s="85"/>
      <c r="E3" s="85"/>
      <c r="F3" s="85"/>
      <c r="G3" s="85"/>
      <c r="H3" s="85"/>
      <c r="I3" s="85"/>
      <c r="J3" s="21" t="s">
        <v>165</v>
      </c>
      <c r="Q3" s="7" t="s">
        <v>165</v>
      </c>
      <c r="R3" s="7" t="s">
        <v>166</v>
      </c>
    </row>
    <row r="4" spans="1:29" ht="27" customHeight="1">
      <c r="A4" s="86" t="s">
        <v>71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26"/>
    </row>
    <row r="5" spans="1:29" s="2" customFormat="1" ht="102.75" customHeight="1">
      <c r="A5" s="78" t="s">
        <v>0</v>
      </c>
      <c r="B5" s="78" t="s">
        <v>1</v>
      </c>
      <c r="C5" s="78" t="s">
        <v>100</v>
      </c>
      <c r="D5" s="78" t="s">
        <v>173</v>
      </c>
      <c r="E5" s="78" t="s">
        <v>2</v>
      </c>
      <c r="F5" s="78" t="s">
        <v>3</v>
      </c>
      <c r="G5" s="78" t="s">
        <v>4</v>
      </c>
      <c r="H5" s="78" t="s">
        <v>16</v>
      </c>
      <c r="I5" s="78" t="s">
        <v>17</v>
      </c>
      <c r="J5" s="78" t="s">
        <v>6</v>
      </c>
      <c r="K5" s="87" t="s">
        <v>36</v>
      </c>
      <c r="L5" s="78" t="s">
        <v>41</v>
      </c>
      <c r="M5" s="78" t="s">
        <v>42</v>
      </c>
      <c r="N5" s="78"/>
      <c r="O5" s="78" t="s">
        <v>45</v>
      </c>
      <c r="P5" s="78" t="s">
        <v>104</v>
      </c>
    </row>
    <row r="6" spans="1:29" s="2" customFormat="1" ht="23.25" customHeight="1">
      <c r="A6" s="78"/>
      <c r="B6" s="78"/>
      <c r="C6" s="78"/>
      <c r="D6" s="78"/>
      <c r="E6" s="78"/>
      <c r="F6" s="78"/>
      <c r="G6" s="78"/>
      <c r="H6" s="78"/>
      <c r="I6" s="78"/>
      <c r="J6" s="78"/>
      <c r="K6" s="87"/>
      <c r="L6" s="78"/>
      <c r="M6" s="9" t="s">
        <v>43</v>
      </c>
      <c r="N6" s="9" t="s">
        <v>44</v>
      </c>
      <c r="O6" s="78"/>
      <c r="P6" s="78"/>
    </row>
    <row r="7" spans="1:29" s="2" customFormat="1" ht="45">
      <c r="A7" s="34">
        <v>1</v>
      </c>
      <c r="B7" s="34">
        <v>2</v>
      </c>
      <c r="C7" s="34">
        <v>3</v>
      </c>
      <c r="D7" s="34">
        <v>4</v>
      </c>
      <c r="E7" s="34">
        <v>5</v>
      </c>
      <c r="F7" s="34">
        <v>6</v>
      </c>
      <c r="G7" s="34">
        <v>7</v>
      </c>
      <c r="H7" s="34">
        <v>8</v>
      </c>
      <c r="I7" s="34">
        <v>9</v>
      </c>
      <c r="J7" s="34">
        <v>10</v>
      </c>
      <c r="K7" s="34">
        <v>11</v>
      </c>
      <c r="L7" s="34">
        <v>12</v>
      </c>
      <c r="M7" s="34">
        <v>13</v>
      </c>
      <c r="N7" s="34">
        <v>14</v>
      </c>
      <c r="O7" s="34">
        <v>15</v>
      </c>
      <c r="P7" s="34">
        <v>16</v>
      </c>
      <c r="AB7" s="64" t="s">
        <v>123</v>
      </c>
      <c r="AC7" s="64" t="s">
        <v>124</v>
      </c>
    </row>
    <row r="8" spans="1:29">
      <c r="A8" s="34" t="s">
        <v>5</v>
      </c>
      <c r="B8" s="35" t="s">
        <v>60</v>
      </c>
      <c r="C8" s="35"/>
      <c r="D8" s="35"/>
      <c r="E8" s="35"/>
      <c r="F8" s="35"/>
      <c r="G8" s="35"/>
      <c r="H8" s="35"/>
      <c r="I8" s="35"/>
      <c r="J8" s="35"/>
      <c r="K8" s="38"/>
      <c r="L8" s="35"/>
      <c r="M8" s="35"/>
      <c r="N8" s="35"/>
      <c r="O8" s="35"/>
      <c r="P8" s="35"/>
      <c r="S8" s="2"/>
      <c r="AB8" s="65"/>
      <c r="AC8" s="66"/>
    </row>
    <row r="9" spans="1:29">
      <c r="A9" s="34" t="s">
        <v>62</v>
      </c>
      <c r="B9" s="35" t="s">
        <v>63</v>
      </c>
      <c r="C9" s="35"/>
      <c r="D9" s="35"/>
      <c r="E9" s="35"/>
      <c r="F9" s="35"/>
      <c r="G9" s="35"/>
      <c r="H9" s="35"/>
      <c r="I9" s="35"/>
      <c r="J9" s="35"/>
      <c r="K9" s="38"/>
      <c r="L9" s="35"/>
      <c r="M9" s="35"/>
      <c r="N9" s="35"/>
      <c r="O9" s="35"/>
      <c r="P9" s="58"/>
      <c r="S9" s="1" t="s">
        <v>101</v>
      </c>
      <c r="AB9" s="67">
        <v>30</v>
      </c>
      <c r="AC9" s="68" t="s">
        <v>125</v>
      </c>
    </row>
    <row r="10" spans="1:29">
      <c r="A10" s="10">
        <v>1</v>
      </c>
      <c r="B10" s="16"/>
      <c r="C10" s="16"/>
      <c r="D10" s="16"/>
      <c r="E10" s="17"/>
      <c r="F10" s="17"/>
      <c r="G10" s="21"/>
      <c r="H10" s="3"/>
      <c r="I10" s="24" t="str">
        <f>IF(F10&lt;&gt;"",F10*H10,"")</f>
        <v/>
      </c>
      <c r="J10" s="24" t="str">
        <f t="shared" ref="J10:J60" si="0">IF($J$3="Да ",IF(I10="","",I10*1.2),"")</f>
        <v/>
      </c>
      <c r="K10" s="23"/>
      <c r="L10" s="22" t="str">
        <f>+IF(K10="","",IF(J10="",I10*K10,J10*K10))</f>
        <v/>
      </c>
      <c r="M10" s="8"/>
      <c r="N10" s="8"/>
      <c r="O10" s="10"/>
      <c r="P10" s="59"/>
      <c r="S10" s="1" t="s">
        <v>102</v>
      </c>
      <c r="X10" s="1" t="s">
        <v>22</v>
      </c>
      <c r="AB10" s="67">
        <v>31</v>
      </c>
      <c r="AC10" s="68" t="s">
        <v>126</v>
      </c>
    </row>
    <row r="11" spans="1:29">
      <c r="A11" s="10">
        <v>2</v>
      </c>
      <c r="B11" s="4"/>
      <c r="C11" s="16"/>
      <c r="D11" s="16"/>
      <c r="E11" s="4"/>
      <c r="F11" s="17"/>
      <c r="G11" s="21"/>
      <c r="H11" s="3"/>
      <c r="I11" s="24" t="str">
        <f>IF(F11&lt;&gt;"",F11*H11,"")</f>
        <v/>
      </c>
      <c r="J11" s="24" t="str">
        <f>IF($J$3="Да ",IF(I11="","",I11*1.2),"")</f>
        <v/>
      </c>
      <c r="K11" s="23"/>
      <c r="L11" s="22" t="str">
        <f t="shared" ref="L11:L121" si="1">+IF(K11="","",IF(J11="",I11*K11,J11*K11))</f>
        <v/>
      </c>
      <c r="M11" s="8"/>
      <c r="N11" s="8"/>
      <c r="O11" s="10"/>
      <c r="P11" s="59"/>
      <c r="X11" s="1" t="s">
        <v>23</v>
      </c>
      <c r="AB11" s="67">
        <v>32</v>
      </c>
      <c r="AC11" s="68" t="s">
        <v>127</v>
      </c>
    </row>
    <row r="12" spans="1:29">
      <c r="A12" s="10">
        <v>3</v>
      </c>
      <c r="B12" s="4"/>
      <c r="C12" s="16"/>
      <c r="D12" s="16"/>
      <c r="E12" s="4"/>
      <c r="F12" s="17"/>
      <c r="G12" s="21"/>
      <c r="H12" s="3"/>
      <c r="I12" s="24" t="str">
        <f t="shared" ref="I12:I31" si="2">IF(F12&lt;&gt;"",F12*H12,"")</f>
        <v/>
      </c>
      <c r="J12" s="24" t="str">
        <f t="shared" si="0"/>
        <v/>
      </c>
      <c r="K12" s="23"/>
      <c r="L12" s="22" t="str">
        <f t="shared" si="1"/>
        <v/>
      </c>
      <c r="M12" s="8"/>
      <c r="N12" s="8"/>
      <c r="O12" s="10"/>
      <c r="P12" s="59"/>
      <c r="X12" s="1" t="s">
        <v>54</v>
      </c>
      <c r="AB12" s="67">
        <v>33</v>
      </c>
      <c r="AC12" s="68" t="s">
        <v>128</v>
      </c>
    </row>
    <row r="13" spans="1:29">
      <c r="A13" s="10">
        <v>4</v>
      </c>
      <c r="B13" s="4"/>
      <c r="C13" s="16"/>
      <c r="D13" s="16"/>
      <c r="E13" s="4"/>
      <c r="F13" s="17"/>
      <c r="G13" s="21"/>
      <c r="H13" s="3"/>
      <c r="I13" s="24" t="str">
        <f t="shared" si="2"/>
        <v/>
      </c>
      <c r="J13" s="24" t="str">
        <f t="shared" si="0"/>
        <v/>
      </c>
      <c r="K13" s="23"/>
      <c r="L13" s="22" t="str">
        <f t="shared" si="1"/>
        <v/>
      </c>
      <c r="M13" s="8"/>
      <c r="N13" s="8"/>
      <c r="O13" s="10"/>
      <c r="P13" s="59"/>
      <c r="X13" s="1" t="s">
        <v>24</v>
      </c>
      <c r="AB13" s="67">
        <v>34</v>
      </c>
      <c r="AC13" s="68" t="s">
        <v>129</v>
      </c>
    </row>
    <row r="14" spans="1:29">
      <c r="A14" s="10">
        <v>5</v>
      </c>
      <c r="B14" s="4"/>
      <c r="C14" s="16"/>
      <c r="D14" s="16"/>
      <c r="E14" s="4"/>
      <c r="F14" s="18"/>
      <c r="G14" s="21"/>
      <c r="H14" s="3"/>
      <c r="I14" s="24" t="str">
        <f t="shared" si="2"/>
        <v/>
      </c>
      <c r="J14" s="24" t="str">
        <f t="shared" si="0"/>
        <v/>
      </c>
      <c r="K14" s="23"/>
      <c r="L14" s="22" t="str">
        <f t="shared" si="1"/>
        <v/>
      </c>
      <c r="M14" s="8"/>
      <c r="N14" s="8"/>
      <c r="O14" s="10"/>
      <c r="P14" s="59"/>
      <c r="X14" s="1" t="s">
        <v>25</v>
      </c>
      <c r="AB14" s="67">
        <v>35</v>
      </c>
      <c r="AC14" s="68" t="s">
        <v>130</v>
      </c>
    </row>
    <row r="15" spans="1:29">
      <c r="A15" s="10">
        <v>6</v>
      </c>
      <c r="B15" s="4"/>
      <c r="C15" s="16"/>
      <c r="D15" s="16"/>
      <c r="E15" s="4"/>
      <c r="F15" s="17"/>
      <c r="G15" s="21"/>
      <c r="H15" s="3"/>
      <c r="I15" s="24" t="str">
        <f t="shared" si="2"/>
        <v/>
      </c>
      <c r="J15" s="24" t="str">
        <f t="shared" si="0"/>
        <v/>
      </c>
      <c r="K15" s="23"/>
      <c r="L15" s="22" t="str">
        <f t="shared" si="1"/>
        <v/>
      </c>
      <c r="M15" s="8"/>
      <c r="N15" s="8"/>
      <c r="O15" s="10"/>
      <c r="P15" s="59"/>
      <c r="X15" s="1" t="s">
        <v>26</v>
      </c>
      <c r="AB15" s="67">
        <v>36</v>
      </c>
      <c r="AC15" s="68" t="s">
        <v>131</v>
      </c>
    </row>
    <row r="16" spans="1:29">
      <c r="A16" s="10">
        <v>7</v>
      </c>
      <c r="B16" s="4"/>
      <c r="C16" s="16"/>
      <c r="D16" s="16"/>
      <c r="E16" s="4"/>
      <c r="F16" s="17"/>
      <c r="G16" s="21"/>
      <c r="H16" s="3"/>
      <c r="I16" s="24" t="str">
        <f t="shared" si="2"/>
        <v/>
      </c>
      <c r="J16" s="24" t="str">
        <f t="shared" si="0"/>
        <v/>
      </c>
      <c r="K16" s="23"/>
      <c r="L16" s="22" t="str">
        <f t="shared" si="1"/>
        <v/>
      </c>
      <c r="M16" s="8"/>
      <c r="N16" s="8"/>
      <c r="O16" s="10"/>
      <c r="P16" s="59"/>
      <c r="X16" s="1" t="s">
        <v>27</v>
      </c>
      <c r="AB16" s="67">
        <v>37</v>
      </c>
      <c r="AC16" s="68" t="s">
        <v>132</v>
      </c>
    </row>
    <row r="17" spans="1:29">
      <c r="A17" s="10">
        <v>8</v>
      </c>
      <c r="B17" s="4"/>
      <c r="C17" s="16"/>
      <c r="D17" s="16"/>
      <c r="E17" s="4"/>
      <c r="F17" s="17"/>
      <c r="G17" s="21"/>
      <c r="H17" s="3"/>
      <c r="I17" s="24" t="str">
        <f t="shared" si="2"/>
        <v/>
      </c>
      <c r="J17" s="24" t="str">
        <f t="shared" si="0"/>
        <v/>
      </c>
      <c r="K17" s="23"/>
      <c r="L17" s="22" t="str">
        <f t="shared" si="1"/>
        <v/>
      </c>
      <c r="M17" s="8"/>
      <c r="N17" s="8"/>
      <c r="O17" s="10"/>
      <c r="P17" s="59"/>
      <c r="X17" s="1" t="s">
        <v>28</v>
      </c>
      <c r="AB17" s="67">
        <v>38</v>
      </c>
      <c r="AC17" s="68" t="s">
        <v>133</v>
      </c>
    </row>
    <row r="18" spans="1:29">
      <c r="A18" s="10">
        <v>9</v>
      </c>
      <c r="B18" s="4"/>
      <c r="C18" s="16"/>
      <c r="D18" s="16"/>
      <c r="E18" s="4"/>
      <c r="F18" s="17"/>
      <c r="G18" s="21"/>
      <c r="H18" s="3"/>
      <c r="I18" s="24" t="str">
        <f t="shared" si="2"/>
        <v/>
      </c>
      <c r="J18" s="24" t="str">
        <f t="shared" si="0"/>
        <v/>
      </c>
      <c r="K18" s="23"/>
      <c r="L18" s="22" t="str">
        <f t="shared" si="1"/>
        <v/>
      </c>
      <c r="M18" s="8"/>
      <c r="N18" s="8"/>
      <c r="O18" s="10"/>
      <c r="P18" s="59"/>
      <c r="X18" s="1" t="s">
        <v>29</v>
      </c>
      <c r="AB18" s="67">
        <v>39</v>
      </c>
      <c r="AC18" s="68" t="s">
        <v>134</v>
      </c>
    </row>
    <row r="19" spans="1:29">
      <c r="A19" s="10">
        <v>10</v>
      </c>
      <c r="B19" s="4"/>
      <c r="C19" s="16"/>
      <c r="D19" s="16"/>
      <c r="E19" s="4"/>
      <c r="F19" s="17"/>
      <c r="G19" s="21"/>
      <c r="H19" s="3"/>
      <c r="I19" s="24" t="str">
        <f t="shared" si="2"/>
        <v/>
      </c>
      <c r="J19" s="24" t="str">
        <f t="shared" si="0"/>
        <v/>
      </c>
      <c r="K19" s="23"/>
      <c r="L19" s="22" t="str">
        <f t="shared" si="1"/>
        <v/>
      </c>
      <c r="M19" s="8"/>
      <c r="N19" s="8"/>
      <c r="O19" s="10"/>
      <c r="P19" s="59"/>
      <c r="X19" s="1" t="s">
        <v>30</v>
      </c>
      <c r="AB19" s="67">
        <v>40</v>
      </c>
      <c r="AC19" s="68" t="s">
        <v>135</v>
      </c>
    </row>
    <row r="20" spans="1:29">
      <c r="A20" s="10">
        <v>11</v>
      </c>
      <c r="B20" s="4"/>
      <c r="C20" s="16"/>
      <c r="D20" s="16"/>
      <c r="E20" s="4"/>
      <c r="F20" s="17"/>
      <c r="G20" s="21"/>
      <c r="H20" s="3"/>
      <c r="I20" s="24" t="str">
        <f t="shared" si="2"/>
        <v/>
      </c>
      <c r="J20" s="24" t="str">
        <f t="shared" si="0"/>
        <v/>
      </c>
      <c r="K20" s="23"/>
      <c r="L20" s="22" t="str">
        <f t="shared" si="1"/>
        <v/>
      </c>
      <c r="M20" s="8"/>
      <c r="N20" s="8"/>
      <c r="O20" s="10"/>
      <c r="P20" s="59"/>
      <c r="X20" s="1" t="s">
        <v>32</v>
      </c>
      <c r="AB20" s="67">
        <v>41</v>
      </c>
      <c r="AC20" s="68" t="s">
        <v>136</v>
      </c>
    </row>
    <row r="21" spans="1:29">
      <c r="A21" s="10">
        <v>12</v>
      </c>
      <c r="B21" s="4"/>
      <c r="C21" s="16"/>
      <c r="D21" s="16"/>
      <c r="E21" s="4"/>
      <c r="F21" s="17"/>
      <c r="G21" s="21"/>
      <c r="H21" s="3"/>
      <c r="I21" s="24" t="str">
        <f t="shared" si="2"/>
        <v/>
      </c>
      <c r="J21" s="24" t="str">
        <f t="shared" si="0"/>
        <v/>
      </c>
      <c r="K21" s="23"/>
      <c r="L21" s="22" t="str">
        <f t="shared" si="1"/>
        <v/>
      </c>
      <c r="M21" s="8"/>
      <c r="N21" s="8"/>
      <c r="O21" s="10"/>
      <c r="P21" s="59"/>
      <c r="X21" s="1" t="s">
        <v>46</v>
      </c>
      <c r="AB21" s="67">
        <v>42</v>
      </c>
      <c r="AC21" s="68" t="s">
        <v>137</v>
      </c>
    </row>
    <row r="22" spans="1:29">
      <c r="A22" s="10">
        <v>13</v>
      </c>
      <c r="B22" s="4"/>
      <c r="C22" s="16"/>
      <c r="D22" s="16"/>
      <c r="E22" s="4"/>
      <c r="F22" s="17"/>
      <c r="G22" s="21"/>
      <c r="H22" s="3"/>
      <c r="I22" s="24" t="str">
        <f t="shared" si="2"/>
        <v/>
      </c>
      <c r="J22" s="24" t="str">
        <f t="shared" si="0"/>
        <v/>
      </c>
      <c r="K22" s="23"/>
      <c r="L22" s="22" t="str">
        <f t="shared" si="1"/>
        <v/>
      </c>
      <c r="M22" s="8"/>
      <c r="N22" s="8"/>
      <c r="O22" s="10"/>
      <c r="P22" s="59"/>
      <c r="X22" s="1" t="s">
        <v>52</v>
      </c>
      <c r="AB22" s="67">
        <v>43</v>
      </c>
      <c r="AC22" s="68" t="s">
        <v>138</v>
      </c>
    </row>
    <row r="23" spans="1:29">
      <c r="A23" s="10">
        <v>14</v>
      </c>
      <c r="B23" s="4"/>
      <c r="C23" s="16"/>
      <c r="D23" s="16"/>
      <c r="E23" s="4"/>
      <c r="F23" s="17"/>
      <c r="G23" s="21"/>
      <c r="H23" s="3"/>
      <c r="I23" s="24" t="str">
        <f t="shared" si="2"/>
        <v/>
      </c>
      <c r="J23" s="24" t="str">
        <f t="shared" si="0"/>
        <v/>
      </c>
      <c r="K23" s="23"/>
      <c r="L23" s="22" t="str">
        <f t="shared" si="1"/>
        <v/>
      </c>
      <c r="M23" s="8"/>
      <c r="N23" s="8"/>
      <c r="O23" s="10"/>
      <c r="P23" s="59"/>
      <c r="X23" s="1" t="s">
        <v>48</v>
      </c>
      <c r="AB23" s="67">
        <v>44</v>
      </c>
      <c r="AC23" s="68" t="s">
        <v>139</v>
      </c>
    </row>
    <row r="24" spans="1:29">
      <c r="A24" s="10">
        <v>15</v>
      </c>
      <c r="B24" s="4"/>
      <c r="C24" s="16"/>
      <c r="D24" s="16"/>
      <c r="E24" s="4"/>
      <c r="F24" s="17"/>
      <c r="G24" s="21"/>
      <c r="H24" s="3"/>
      <c r="I24" s="24" t="str">
        <f t="shared" si="2"/>
        <v/>
      </c>
      <c r="J24" s="24" t="str">
        <f t="shared" si="0"/>
        <v/>
      </c>
      <c r="K24" s="23"/>
      <c r="L24" s="22" t="str">
        <f t="shared" si="1"/>
        <v/>
      </c>
      <c r="M24" s="8"/>
      <c r="N24" s="8"/>
      <c r="O24" s="10"/>
      <c r="P24" s="59"/>
      <c r="X24" s="1" t="s">
        <v>51</v>
      </c>
      <c r="AB24" s="67">
        <v>45</v>
      </c>
      <c r="AC24" s="68" t="s">
        <v>140</v>
      </c>
    </row>
    <row r="25" spans="1:29">
      <c r="A25" s="10">
        <v>16</v>
      </c>
      <c r="B25" s="4"/>
      <c r="C25" s="16"/>
      <c r="D25" s="16"/>
      <c r="E25" s="4"/>
      <c r="F25" s="17"/>
      <c r="G25" s="21"/>
      <c r="H25" s="3"/>
      <c r="I25" s="24" t="str">
        <f t="shared" si="2"/>
        <v/>
      </c>
      <c r="J25" s="24" t="str">
        <f t="shared" si="0"/>
        <v/>
      </c>
      <c r="K25" s="23"/>
      <c r="L25" s="22" t="str">
        <f t="shared" si="1"/>
        <v/>
      </c>
      <c r="M25" s="8"/>
      <c r="N25" s="8"/>
      <c r="O25" s="10"/>
      <c r="P25" s="59"/>
      <c r="X25" s="1" t="s">
        <v>50</v>
      </c>
      <c r="AB25" s="67">
        <v>46</v>
      </c>
      <c r="AC25" s="68" t="s">
        <v>141</v>
      </c>
    </row>
    <row r="26" spans="1:29">
      <c r="A26" s="10">
        <v>17</v>
      </c>
      <c r="B26" s="4"/>
      <c r="C26" s="16"/>
      <c r="D26" s="16"/>
      <c r="E26" s="4"/>
      <c r="F26" s="17"/>
      <c r="G26" s="21"/>
      <c r="H26" s="3"/>
      <c r="I26" s="24" t="str">
        <f t="shared" si="2"/>
        <v/>
      </c>
      <c r="J26" s="24" t="str">
        <f t="shared" si="0"/>
        <v/>
      </c>
      <c r="K26" s="23"/>
      <c r="L26" s="22" t="str">
        <f t="shared" si="1"/>
        <v/>
      </c>
      <c r="M26" s="8"/>
      <c r="N26" s="8"/>
      <c r="O26" s="10"/>
      <c r="P26" s="59"/>
      <c r="X26" s="1" t="s">
        <v>49</v>
      </c>
      <c r="AB26" s="67">
        <v>47</v>
      </c>
      <c r="AC26" s="68" t="s">
        <v>142</v>
      </c>
    </row>
    <row r="27" spans="1:29">
      <c r="A27" s="10">
        <v>18</v>
      </c>
      <c r="B27" s="4"/>
      <c r="C27" s="16"/>
      <c r="D27" s="16"/>
      <c r="E27" s="4"/>
      <c r="F27" s="17"/>
      <c r="G27" s="21"/>
      <c r="H27" s="3"/>
      <c r="I27" s="24" t="str">
        <f t="shared" si="2"/>
        <v/>
      </c>
      <c r="J27" s="24" t="str">
        <f t="shared" si="0"/>
        <v/>
      </c>
      <c r="K27" s="23"/>
      <c r="L27" s="22" t="str">
        <f t="shared" si="1"/>
        <v/>
      </c>
      <c r="M27" s="8"/>
      <c r="N27" s="8"/>
      <c r="O27" s="10"/>
      <c r="P27" s="59"/>
      <c r="X27" s="1" t="s">
        <v>53</v>
      </c>
      <c r="AB27" s="67">
        <v>48</v>
      </c>
      <c r="AC27" s="68" t="s">
        <v>143</v>
      </c>
    </row>
    <row r="28" spans="1:29">
      <c r="A28" s="10">
        <v>19</v>
      </c>
      <c r="B28" s="4"/>
      <c r="C28" s="16"/>
      <c r="D28" s="16"/>
      <c r="E28" s="4"/>
      <c r="F28" s="17"/>
      <c r="G28" s="21"/>
      <c r="H28" s="3"/>
      <c r="I28" s="24" t="str">
        <f t="shared" si="2"/>
        <v/>
      </c>
      <c r="J28" s="24" t="str">
        <f t="shared" si="0"/>
        <v/>
      </c>
      <c r="K28" s="23"/>
      <c r="L28" s="22" t="str">
        <f t="shared" si="1"/>
        <v/>
      </c>
      <c r="M28" s="8"/>
      <c r="N28" s="8"/>
      <c r="O28" s="10"/>
      <c r="P28" s="59"/>
      <c r="X28" s="1" t="s">
        <v>68</v>
      </c>
      <c r="AB28" s="67">
        <v>49</v>
      </c>
      <c r="AC28" s="68" t="s">
        <v>144</v>
      </c>
    </row>
    <row r="29" spans="1:29" ht="30">
      <c r="A29" s="10">
        <v>21</v>
      </c>
      <c r="B29" s="4"/>
      <c r="C29" s="16"/>
      <c r="D29" s="16"/>
      <c r="E29" s="4"/>
      <c r="F29" s="17"/>
      <c r="G29" s="21"/>
      <c r="H29" s="3"/>
      <c r="I29" s="24" t="str">
        <f t="shared" si="2"/>
        <v/>
      </c>
      <c r="J29" s="24" t="str">
        <f t="shared" si="0"/>
        <v/>
      </c>
      <c r="K29" s="23"/>
      <c r="L29" s="22" t="str">
        <f t="shared" si="1"/>
        <v/>
      </c>
      <c r="M29" s="8"/>
      <c r="N29" s="8"/>
      <c r="O29" s="10"/>
      <c r="P29" s="59"/>
      <c r="AB29" s="67">
        <v>50</v>
      </c>
      <c r="AC29" s="68" t="s">
        <v>145</v>
      </c>
    </row>
    <row r="30" spans="1:29">
      <c r="A30" s="10">
        <v>21</v>
      </c>
      <c r="B30" s="4"/>
      <c r="C30" s="16"/>
      <c r="D30" s="16"/>
      <c r="E30" s="4"/>
      <c r="F30" s="17"/>
      <c r="G30" s="21"/>
      <c r="H30" s="3"/>
      <c r="I30" s="24" t="str">
        <f t="shared" si="2"/>
        <v/>
      </c>
      <c r="J30" s="24" t="str">
        <f t="shared" si="0"/>
        <v/>
      </c>
      <c r="K30" s="23"/>
      <c r="L30" s="22" t="str">
        <f t="shared" si="1"/>
        <v/>
      </c>
      <c r="M30" s="8"/>
      <c r="N30" s="8"/>
      <c r="O30" s="10"/>
      <c r="P30" s="59"/>
      <c r="S30" s="1" t="s">
        <v>175</v>
      </c>
      <c r="AB30" s="69">
        <v>51</v>
      </c>
      <c r="AC30" s="68" t="s">
        <v>146</v>
      </c>
    </row>
    <row r="31" spans="1:29">
      <c r="A31" s="10">
        <v>22</v>
      </c>
      <c r="B31" s="4"/>
      <c r="C31" s="16"/>
      <c r="D31" s="16"/>
      <c r="E31" s="4"/>
      <c r="F31" s="17"/>
      <c r="G31" s="21"/>
      <c r="H31" s="3"/>
      <c r="I31" s="24" t="str">
        <f t="shared" si="2"/>
        <v/>
      </c>
      <c r="J31" s="24" t="str">
        <f t="shared" si="0"/>
        <v/>
      </c>
      <c r="K31" s="23"/>
      <c r="L31" s="22" t="str">
        <f t="shared" si="1"/>
        <v/>
      </c>
      <c r="M31" s="8"/>
      <c r="N31" s="8"/>
      <c r="O31" s="10"/>
      <c r="P31" s="59"/>
      <c r="S31" s="1" t="s">
        <v>170</v>
      </c>
      <c r="AB31" s="69">
        <v>52</v>
      </c>
      <c r="AC31" s="68" t="s">
        <v>147</v>
      </c>
    </row>
    <row r="32" spans="1:29">
      <c r="A32" s="10">
        <v>23</v>
      </c>
      <c r="B32" s="4"/>
      <c r="C32" s="16"/>
      <c r="D32" s="16"/>
      <c r="E32" s="4"/>
      <c r="F32" s="17"/>
      <c r="G32" s="21"/>
      <c r="H32" s="3"/>
      <c r="I32" s="24" t="str">
        <f>IF(F32&lt;&gt;"",F32*H32,"")</f>
        <v/>
      </c>
      <c r="J32" s="24" t="str">
        <f t="shared" si="0"/>
        <v/>
      </c>
      <c r="K32" s="23"/>
      <c r="L32" s="22" t="str">
        <f t="shared" si="1"/>
        <v/>
      </c>
      <c r="M32" s="8"/>
      <c r="N32" s="8"/>
      <c r="O32" s="10"/>
      <c r="P32" s="59"/>
      <c r="S32" s="1" t="s">
        <v>171</v>
      </c>
      <c r="AB32" s="69">
        <v>53</v>
      </c>
      <c r="AC32" s="68" t="s">
        <v>148</v>
      </c>
    </row>
    <row r="33" spans="1:29" ht="30">
      <c r="A33" s="10">
        <v>24</v>
      </c>
      <c r="B33" s="4"/>
      <c r="C33" s="16"/>
      <c r="D33" s="16"/>
      <c r="E33" s="4"/>
      <c r="F33" s="17"/>
      <c r="G33" s="21"/>
      <c r="H33" s="3"/>
      <c r="I33" s="25"/>
      <c r="J33" s="24" t="str">
        <f t="shared" si="0"/>
        <v/>
      </c>
      <c r="K33" s="23"/>
      <c r="L33" s="22" t="str">
        <f t="shared" si="1"/>
        <v/>
      </c>
      <c r="M33" s="8"/>
      <c r="N33" s="8"/>
      <c r="O33" s="10"/>
      <c r="P33" s="59"/>
      <c r="AB33" s="69">
        <v>54</v>
      </c>
      <c r="AC33" s="68" t="s">
        <v>149</v>
      </c>
    </row>
    <row r="34" spans="1:29">
      <c r="A34" s="10">
        <v>25</v>
      </c>
      <c r="B34" s="4"/>
      <c r="C34" s="16"/>
      <c r="D34" s="16"/>
      <c r="E34" s="4"/>
      <c r="F34" s="17"/>
      <c r="G34" s="21"/>
      <c r="H34" s="3"/>
      <c r="I34" s="25"/>
      <c r="J34" s="24" t="str">
        <f t="shared" si="0"/>
        <v/>
      </c>
      <c r="K34" s="23"/>
      <c r="L34" s="22" t="str">
        <f t="shared" si="1"/>
        <v/>
      </c>
      <c r="M34" s="8"/>
      <c r="N34" s="8"/>
      <c r="O34" s="10"/>
      <c r="P34" s="59"/>
      <c r="AB34" s="69">
        <v>55</v>
      </c>
      <c r="AC34" s="68" t="s">
        <v>150</v>
      </c>
    </row>
    <row r="35" spans="1:29">
      <c r="A35" s="34" t="s">
        <v>64</v>
      </c>
      <c r="B35" s="35" t="s">
        <v>65</v>
      </c>
      <c r="C35" s="35"/>
      <c r="D35" s="35"/>
      <c r="E35" s="35"/>
      <c r="F35" s="35"/>
      <c r="G35" s="35"/>
      <c r="H35" s="35"/>
      <c r="I35" s="35"/>
      <c r="J35" s="35"/>
      <c r="K35" s="38"/>
      <c r="L35" s="35"/>
      <c r="M35" s="35"/>
      <c r="N35" s="35"/>
      <c r="O35" s="35"/>
      <c r="P35" s="58"/>
      <c r="AB35" s="69">
        <v>56</v>
      </c>
      <c r="AC35" s="68" t="s">
        <v>151</v>
      </c>
    </row>
    <row r="36" spans="1:29">
      <c r="A36" s="10">
        <v>1</v>
      </c>
      <c r="B36" s="16"/>
      <c r="C36" s="16"/>
      <c r="D36" s="16"/>
      <c r="E36" s="17"/>
      <c r="F36" s="17"/>
      <c r="G36" s="21"/>
      <c r="H36" s="3"/>
      <c r="I36" s="24" t="str">
        <f>IF(F36&lt;&gt;"",F36*H36,"")</f>
        <v/>
      </c>
      <c r="J36" s="24" t="str">
        <f t="shared" si="0"/>
        <v/>
      </c>
      <c r="K36" s="23"/>
      <c r="L36" s="22" t="str">
        <f>+IF(K36="","",IF(J36="",I36*K36,J36*K36))</f>
        <v/>
      </c>
      <c r="M36" s="8"/>
      <c r="N36" s="8"/>
      <c r="O36" s="10"/>
      <c r="P36" s="59"/>
      <c r="AB36" s="69">
        <v>57</v>
      </c>
      <c r="AC36" s="68" t="s">
        <v>152</v>
      </c>
    </row>
    <row r="37" spans="1:29">
      <c r="A37" s="10">
        <v>2</v>
      </c>
      <c r="B37" s="4"/>
      <c r="C37" s="16"/>
      <c r="D37" s="16"/>
      <c r="E37" s="4"/>
      <c r="F37" s="17"/>
      <c r="G37" s="21"/>
      <c r="H37" s="3"/>
      <c r="I37" s="24" t="str">
        <f t="shared" ref="I37:I58" si="3">IF(F37&lt;&gt;"",F37*H37,"")</f>
        <v/>
      </c>
      <c r="J37" s="24" t="str">
        <f t="shared" si="0"/>
        <v/>
      </c>
      <c r="K37" s="23"/>
      <c r="L37" s="22" t="str">
        <f t="shared" ref="L37:L60" si="4">+IF(K37="","",IF(J37="",I37*K37,J37*K37))</f>
        <v/>
      </c>
      <c r="M37" s="8"/>
      <c r="N37" s="8"/>
      <c r="O37" s="10"/>
      <c r="P37" s="59"/>
      <c r="AB37" s="69">
        <v>58</v>
      </c>
      <c r="AC37" s="68" t="s">
        <v>153</v>
      </c>
    </row>
    <row r="38" spans="1:29" ht="30">
      <c r="A38" s="10">
        <v>3</v>
      </c>
      <c r="B38" s="4"/>
      <c r="C38" s="16"/>
      <c r="D38" s="16"/>
      <c r="E38" s="4"/>
      <c r="F38" s="17"/>
      <c r="G38" s="21"/>
      <c r="H38" s="3"/>
      <c r="I38" s="24" t="str">
        <f t="shared" si="3"/>
        <v/>
      </c>
      <c r="J38" s="24" t="str">
        <f t="shared" si="0"/>
        <v/>
      </c>
      <c r="K38" s="23"/>
      <c r="L38" s="22" t="str">
        <f t="shared" si="4"/>
        <v/>
      </c>
      <c r="M38" s="8"/>
      <c r="N38" s="8"/>
      <c r="O38" s="10"/>
      <c r="P38" s="59"/>
      <c r="AB38" s="69">
        <v>59</v>
      </c>
      <c r="AC38" s="68" t="s">
        <v>154</v>
      </c>
    </row>
    <row r="39" spans="1:29">
      <c r="A39" s="10">
        <v>4</v>
      </c>
      <c r="B39" s="4"/>
      <c r="C39" s="16"/>
      <c r="D39" s="16"/>
      <c r="E39" s="4"/>
      <c r="F39" s="17"/>
      <c r="G39" s="21"/>
      <c r="H39" s="3"/>
      <c r="I39" s="24" t="str">
        <f t="shared" si="3"/>
        <v/>
      </c>
      <c r="J39" s="24" t="str">
        <f t="shared" si="0"/>
        <v/>
      </c>
      <c r="K39" s="23"/>
      <c r="L39" s="22" t="str">
        <f t="shared" si="4"/>
        <v/>
      </c>
      <c r="M39" s="8"/>
      <c r="N39" s="8"/>
      <c r="O39" s="10"/>
      <c r="P39" s="59"/>
      <c r="AB39" s="69">
        <v>60</v>
      </c>
      <c r="AC39" s="70" t="s">
        <v>155</v>
      </c>
    </row>
    <row r="40" spans="1:29">
      <c r="A40" s="10">
        <v>5</v>
      </c>
      <c r="B40" s="4"/>
      <c r="C40" s="16"/>
      <c r="D40" s="16"/>
      <c r="E40" s="4"/>
      <c r="F40" s="18"/>
      <c r="G40" s="21"/>
      <c r="H40" s="3"/>
      <c r="I40" s="24" t="str">
        <f t="shared" si="3"/>
        <v/>
      </c>
      <c r="J40" s="24" t="str">
        <f t="shared" si="0"/>
        <v/>
      </c>
      <c r="K40" s="23"/>
      <c r="L40" s="22" t="str">
        <f t="shared" si="4"/>
        <v/>
      </c>
      <c r="M40" s="8"/>
      <c r="N40" s="8"/>
      <c r="O40" s="10"/>
      <c r="P40" s="59"/>
      <c r="AB40" s="69">
        <v>61</v>
      </c>
      <c r="AC40" s="70" t="s">
        <v>156</v>
      </c>
    </row>
    <row r="41" spans="1:29">
      <c r="A41" s="10">
        <v>6</v>
      </c>
      <c r="B41" s="4"/>
      <c r="C41" s="16"/>
      <c r="D41" s="16"/>
      <c r="E41" s="4"/>
      <c r="F41" s="17"/>
      <c r="G41" s="21"/>
      <c r="H41" s="3"/>
      <c r="I41" s="24" t="str">
        <f t="shared" si="3"/>
        <v/>
      </c>
      <c r="J41" s="24" t="str">
        <f t="shared" si="0"/>
        <v/>
      </c>
      <c r="K41" s="23"/>
      <c r="L41" s="22" t="str">
        <f t="shared" si="4"/>
        <v/>
      </c>
      <c r="M41" s="8"/>
      <c r="N41" s="8"/>
      <c r="O41" s="10"/>
      <c r="P41" s="59"/>
      <c r="AB41" s="69">
        <v>62</v>
      </c>
      <c r="AC41" s="68" t="s">
        <v>157</v>
      </c>
    </row>
    <row r="42" spans="1:29" ht="30">
      <c r="A42" s="10">
        <v>7</v>
      </c>
      <c r="B42" s="4"/>
      <c r="C42" s="16"/>
      <c r="D42" s="16"/>
      <c r="E42" s="4"/>
      <c r="F42" s="17"/>
      <c r="G42" s="21"/>
      <c r="H42" s="3"/>
      <c r="I42" s="24" t="str">
        <f t="shared" si="3"/>
        <v/>
      </c>
      <c r="J42" s="24" t="str">
        <f t="shared" si="0"/>
        <v/>
      </c>
      <c r="K42" s="23"/>
      <c r="L42" s="22" t="str">
        <f t="shared" si="4"/>
        <v/>
      </c>
      <c r="M42" s="8"/>
      <c r="N42" s="8"/>
      <c r="O42" s="10"/>
      <c r="P42" s="59"/>
      <c r="AB42" s="69">
        <v>63</v>
      </c>
      <c r="AC42" s="68" t="s">
        <v>158</v>
      </c>
    </row>
    <row r="43" spans="1:29">
      <c r="A43" s="10">
        <v>8</v>
      </c>
      <c r="B43" s="4"/>
      <c r="C43" s="16"/>
      <c r="D43" s="16"/>
      <c r="E43" s="4"/>
      <c r="F43" s="17"/>
      <c r="G43" s="21"/>
      <c r="H43" s="3"/>
      <c r="I43" s="24" t="str">
        <f t="shared" si="3"/>
        <v/>
      </c>
      <c r="J43" s="24" t="str">
        <f t="shared" si="0"/>
        <v/>
      </c>
      <c r="K43" s="23"/>
      <c r="L43" s="22" t="str">
        <f t="shared" si="4"/>
        <v/>
      </c>
      <c r="M43" s="8"/>
      <c r="N43" s="8"/>
      <c r="O43" s="10"/>
      <c r="P43" s="59"/>
      <c r="AB43" s="69">
        <v>64</v>
      </c>
      <c r="AC43" s="68" t="s">
        <v>159</v>
      </c>
    </row>
    <row r="44" spans="1:29">
      <c r="A44" s="10">
        <v>9</v>
      </c>
      <c r="B44" s="4"/>
      <c r="C44" s="16"/>
      <c r="D44" s="16"/>
      <c r="E44" s="4"/>
      <c r="F44" s="17"/>
      <c r="G44" s="21"/>
      <c r="H44" s="3"/>
      <c r="I44" s="24" t="str">
        <f t="shared" si="3"/>
        <v/>
      </c>
      <c r="J44" s="24" t="str">
        <f t="shared" si="0"/>
        <v/>
      </c>
      <c r="K44" s="23"/>
      <c r="L44" s="22" t="str">
        <f t="shared" si="4"/>
        <v/>
      </c>
      <c r="M44" s="8"/>
      <c r="N44" s="8"/>
      <c r="O44" s="10"/>
      <c r="P44" s="59"/>
      <c r="AB44" s="69">
        <v>65</v>
      </c>
      <c r="AC44" s="68" t="s">
        <v>160</v>
      </c>
    </row>
    <row r="45" spans="1:29">
      <c r="A45" s="10">
        <v>10</v>
      </c>
      <c r="B45" s="4"/>
      <c r="C45" s="16"/>
      <c r="D45" s="16"/>
      <c r="E45" s="4"/>
      <c r="F45" s="17"/>
      <c r="G45" s="21"/>
      <c r="H45" s="3"/>
      <c r="I45" s="24" t="str">
        <f t="shared" si="3"/>
        <v/>
      </c>
      <c r="J45" s="24" t="str">
        <f t="shared" si="0"/>
        <v/>
      </c>
      <c r="K45" s="23"/>
      <c r="L45" s="22" t="str">
        <f t="shared" si="4"/>
        <v/>
      </c>
      <c r="M45" s="8"/>
      <c r="N45" s="8"/>
      <c r="O45" s="10"/>
      <c r="P45" s="59"/>
      <c r="AB45" s="69">
        <v>66</v>
      </c>
      <c r="AC45" s="68" t="s">
        <v>161</v>
      </c>
    </row>
    <row r="46" spans="1:29">
      <c r="A46" s="10">
        <v>11</v>
      </c>
      <c r="B46" s="4"/>
      <c r="C46" s="16"/>
      <c r="D46" s="16"/>
      <c r="E46" s="4"/>
      <c r="F46" s="17"/>
      <c r="G46" s="21"/>
      <c r="H46" s="3"/>
      <c r="I46" s="24" t="str">
        <f t="shared" si="3"/>
        <v/>
      </c>
      <c r="J46" s="24" t="str">
        <f t="shared" si="0"/>
        <v/>
      </c>
      <c r="K46" s="23"/>
      <c r="L46" s="22" t="str">
        <f t="shared" si="4"/>
        <v/>
      </c>
      <c r="M46" s="8"/>
      <c r="N46" s="8"/>
      <c r="O46" s="10"/>
      <c r="P46" s="59"/>
      <c r="AB46" s="69">
        <v>67</v>
      </c>
      <c r="AC46" s="68" t="s">
        <v>162</v>
      </c>
    </row>
    <row r="47" spans="1:29">
      <c r="A47" s="10">
        <v>12</v>
      </c>
      <c r="B47" s="4"/>
      <c r="C47" s="16"/>
      <c r="D47" s="16"/>
      <c r="E47" s="4"/>
      <c r="F47" s="17"/>
      <c r="G47" s="21"/>
      <c r="H47" s="3"/>
      <c r="I47" s="24" t="str">
        <f t="shared" si="3"/>
        <v/>
      </c>
      <c r="J47" s="24" t="str">
        <f t="shared" si="0"/>
        <v/>
      </c>
      <c r="K47" s="23"/>
      <c r="L47" s="22" t="str">
        <f t="shared" si="4"/>
        <v/>
      </c>
      <c r="M47" s="8"/>
      <c r="N47" s="8"/>
      <c r="O47" s="10"/>
      <c r="P47" s="59"/>
      <c r="AB47" s="69">
        <v>68</v>
      </c>
      <c r="AC47" s="68" t="s">
        <v>163</v>
      </c>
    </row>
    <row r="48" spans="1:29">
      <c r="A48" s="10">
        <v>13</v>
      </c>
      <c r="B48" s="4"/>
      <c r="C48" s="16"/>
      <c r="D48" s="16"/>
      <c r="E48" s="4"/>
      <c r="F48" s="17"/>
      <c r="G48" s="21"/>
      <c r="H48" s="3"/>
      <c r="I48" s="24" t="str">
        <f t="shared" si="3"/>
        <v/>
      </c>
      <c r="J48" s="24" t="str">
        <f t="shared" si="0"/>
        <v/>
      </c>
      <c r="K48" s="23"/>
      <c r="L48" s="22" t="str">
        <f t="shared" si="4"/>
        <v/>
      </c>
      <c r="M48" s="8"/>
      <c r="N48" s="8"/>
      <c r="O48" s="10"/>
      <c r="P48" s="59"/>
      <c r="AB48" s="67">
        <v>69</v>
      </c>
      <c r="AC48" s="64" t="s">
        <v>164</v>
      </c>
    </row>
    <row r="49" spans="1:16">
      <c r="A49" s="10">
        <v>14</v>
      </c>
      <c r="B49" s="4"/>
      <c r="C49" s="16"/>
      <c r="D49" s="16"/>
      <c r="E49" s="4"/>
      <c r="F49" s="17"/>
      <c r="G49" s="21"/>
      <c r="H49" s="3"/>
      <c r="I49" s="24" t="str">
        <f t="shared" si="3"/>
        <v/>
      </c>
      <c r="J49" s="24" t="str">
        <f t="shared" si="0"/>
        <v/>
      </c>
      <c r="K49" s="23"/>
      <c r="L49" s="22" t="str">
        <f t="shared" si="4"/>
        <v/>
      </c>
      <c r="M49" s="8"/>
      <c r="N49" s="8"/>
      <c r="O49" s="10"/>
      <c r="P49" s="59"/>
    </row>
    <row r="50" spans="1:16">
      <c r="A50" s="10">
        <v>15</v>
      </c>
      <c r="B50" s="4"/>
      <c r="C50" s="16"/>
      <c r="D50" s="16"/>
      <c r="E50" s="4"/>
      <c r="F50" s="17"/>
      <c r="G50" s="21"/>
      <c r="H50" s="3"/>
      <c r="I50" s="24" t="str">
        <f t="shared" si="3"/>
        <v/>
      </c>
      <c r="J50" s="24" t="str">
        <f t="shared" si="0"/>
        <v/>
      </c>
      <c r="K50" s="23"/>
      <c r="L50" s="22" t="str">
        <f t="shared" si="4"/>
        <v/>
      </c>
      <c r="M50" s="8"/>
      <c r="N50" s="8"/>
      <c r="O50" s="10"/>
      <c r="P50" s="59"/>
    </row>
    <row r="51" spans="1:16">
      <c r="A51" s="10">
        <v>16</v>
      </c>
      <c r="B51" s="4"/>
      <c r="C51" s="16"/>
      <c r="D51" s="16"/>
      <c r="E51" s="4"/>
      <c r="F51" s="17"/>
      <c r="G51" s="21"/>
      <c r="H51" s="3"/>
      <c r="I51" s="24" t="str">
        <f t="shared" si="3"/>
        <v/>
      </c>
      <c r="J51" s="24" t="str">
        <f t="shared" si="0"/>
        <v/>
      </c>
      <c r="K51" s="23"/>
      <c r="L51" s="22" t="str">
        <f t="shared" si="4"/>
        <v/>
      </c>
      <c r="M51" s="8"/>
      <c r="N51" s="8"/>
      <c r="O51" s="10"/>
      <c r="P51" s="59"/>
    </row>
    <row r="52" spans="1:16">
      <c r="A52" s="10">
        <v>17</v>
      </c>
      <c r="B52" s="4"/>
      <c r="C52" s="16"/>
      <c r="D52" s="16"/>
      <c r="E52" s="4"/>
      <c r="F52" s="17"/>
      <c r="G52" s="21"/>
      <c r="H52" s="3"/>
      <c r="I52" s="24" t="str">
        <f t="shared" si="3"/>
        <v/>
      </c>
      <c r="J52" s="24" t="str">
        <f t="shared" si="0"/>
        <v/>
      </c>
      <c r="K52" s="23"/>
      <c r="L52" s="22" t="str">
        <f t="shared" si="4"/>
        <v/>
      </c>
      <c r="M52" s="8"/>
      <c r="N52" s="8"/>
      <c r="O52" s="10"/>
      <c r="P52" s="59"/>
    </row>
    <row r="53" spans="1:16">
      <c r="A53" s="10">
        <v>18</v>
      </c>
      <c r="B53" s="4"/>
      <c r="C53" s="16"/>
      <c r="D53" s="16"/>
      <c r="E53" s="4"/>
      <c r="F53" s="17"/>
      <c r="G53" s="21"/>
      <c r="H53" s="3"/>
      <c r="I53" s="24" t="str">
        <f t="shared" si="3"/>
        <v/>
      </c>
      <c r="J53" s="24" t="str">
        <f t="shared" si="0"/>
        <v/>
      </c>
      <c r="K53" s="23"/>
      <c r="L53" s="22" t="str">
        <f t="shared" si="4"/>
        <v/>
      </c>
      <c r="M53" s="8"/>
      <c r="N53" s="8"/>
      <c r="O53" s="10"/>
      <c r="P53" s="59"/>
    </row>
    <row r="54" spans="1:16">
      <c r="A54" s="10">
        <v>19</v>
      </c>
      <c r="B54" s="4"/>
      <c r="C54" s="16"/>
      <c r="D54" s="16"/>
      <c r="E54" s="4"/>
      <c r="F54" s="17"/>
      <c r="G54" s="21"/>
      <c r="H54" s="3"/>
      <c r="I54" s="24" t="str">
        <f t="shared" si="3"/>
        <v/>
      </c>
      <c r="J54" s="24" t="str">
        <f t="shared" si="0"/>
        <v/>
      </c>
      <c r="K54" s="23"/>
      <c r="L54" s="22" t="str">
        <f t="shared" si="4"/>
        <v/>
      </c>
      <c r="M54" s="8"/>
      <c r="N54" s="8"/>
      <c r="O54" s="10"/>
      <c r="P54" s="59"/>
    </row>
    <row r="55" spans="1:16">
      <c r="A55" s="10">
        <v>21</v>
      </c>
      <c r="B55" s="4"/>
      <c r="C55" s="16"/>
      <c r="D55" s="16"/>
      <c r="E55" s="4"/>
      <c r="F55" s="17"/>
      <c r="G55" s="21"/>
      <c r="H55" s="3"/>
      <c r="I55" s="24" t="str">
        <f t="shared" si="3"/>
        <v/>
      </c>
      <c r="J55" s="24" t="str">
        <f t="shared" si="0"/>
        <v/>
      </c>
      <c r="K55" s="23"/>
      <c r="L55" s="22" t="str">
        <f t="shared" si="4"/>
        <v/>
      </c>
      <c r="M55" s="8"/>
      <c r="N55" s="8"/>
      <c r="O55" s="10"/>
      <c r="P55" s="59"/>
    </row>
    <row r="56" spans="1:16">
      <c r="A56" s="10">
        <v>21</v>
      </c>
      <c r="B56" s="4"/>
      <c r="C56" s="16"/>
      <c r="D56" s="16"/>
      <c r="E56" s="4"/>
      <c r="F56" s="17"/>
      <c r="G56" s="21"/>
      <c r="H56" s="3"/>
      <c r="I56" s="24" t="str">
        <f t="shared" si="3"/>
        <v/>
      </c>
      <c r="J56" s="24" t="str">
        <f t="shared" si="0"/>
        <v/>
      </c>
      <c r="K56" s="23"/>
      <c r="L56" s="22" t="str">
        <f t="shared" si="4"/>
        <v/>
      </c>
      <c r="M56" s="8"/>
      <c r="N56" s="8"/>
      <c r="O56" s="10"/>
      <c r="P56" s="59"/>
    </row>
    <row r="57" spans="1:16">
      <c r="A57" s="10">
        <v>22</v>
      </c>
      <c r="B57" s="4"/>
      <c r="C57" s="16"/>
      <c r="D57" s="16"/>
      <c r="E57" s="4"/>
      <c r="F57" s="17"/>
      <c r="G57" s="21"/>
      <c r="H57" s="3"/>
      <c r="I57" s="24" t="str">
        <f t="shared" si="3"/>
        <v/>
      </c>
      <c r="J57" s="24" t="str">
        <f t="shared" si="0"/>
        <v/>
      </c>
      <c r="K57" s="23"/>
      <c r="L57" s="22" t="str">
        <f t="shared" si="4"/>
        <v/>
      </c>
      <c r="M57" s="8"/>
      <c r="N57" s="8"/>
      <c r="O57" s="10"/>
      <c r="P57" s="59"/>
    </row>
    <row r="58" spans="1:16">
      <c r="A58" s="10">
        <v>23</v>
      </c>
      <c r="B58" s="4"/>
      <c r="C58" s="16"/>
      <c r="D58" s="16"/>
      <c r="E58" s="4"/>
      <c r="F58" s="17"/>
      <c r="G58" s="21"/>
      <c r="H58" s="3"/>
      <c r="I58" s="24" t="str">
        <f t="shared" si="3"/>
        <v/>
      </c>
      <c r="J58" s="24" t="str">
        <f t="shared" si="0"/>
        <v/>
      </c>
      <c r="K58" s="23"/>
      <c r="L58" s="22" t="str">
        <f t="shared" si="4"/>
        <v/>
      </c>
      <c r="M58" s="8"/>
      <c r="N58" s="8"/>
      <c r="O58" s="10"/>
      <c r="P58" s="59"/>
    </row>
    <row r="59" spans="1:16">
      <c r="A59" s="10">
        <v>24</v>
      </c>
      <c r="B59" s="4"/>
      <c r="C59" s="16"/>
      <c r="D59" s="16"/>
      <c r="E59" s="4"/>
      <c r="F59" s="17"/>
      <c r="G59" s="21"/>
      <c r="H59" s="3"/>
      <c r="I59" s="25"/>
      <c r="J59" s="24" t="str">
        <f t="shared" si="0"/>
        <v/>
      </c>
      <c r="K59" s="23"/>
      <c r="L59" s="22" t="str">
        <f t="shared" si="4"/>
        <v/>
      </c>
      <c r="M59" s="8"/>
      <c r="N59" s="8"/>
      <c r="O59" s="10"/>
      <c r="P59" s="59"/>
    </row>
    <row r="60" spans="1:16">
      <c r="A60" s="10">
        <v>25</v>
      </c>
      <c r="B60" s="4"/>
      <c r="C60" s="16"/>
      <c r="D60" s="16"/>
      <c r="E60" s="4"/>
      <c r="F60" s="17"/>
      <c r="G60" s="21"/>
      <c r="H60" s="3"/>
      <c r="I60" s="25"/>
      <c r="J60" s="24" t="str">
        <f t="shared" si="0"/>
        <v/>
      </c>
      <c r="K60" s="23"/>
      <c r="L60" s="22" t="str">
        <f t="shared" si="4"/>
        <v/>
      </c>
      <c r="M60" s="8"/>
      <c r="N60" s="8"/>
      <c r="O60" s="10"/>
      <c r="P60" s="59"/>
    </row>
    <row r="61" spans="1:16">
      <c r="A61" s="34" t="s">
        <v>7</v>
      </c>
      <c r="B61" s="35" t="s">
        <v>34</v>
      </c>
      <c r="C61" s="35"/>
      <c r="D61" s="35"/>
      <c r="E61" s="35"/>
      <c r="F61" s="35"/>
      <c r="G61" s="35"/>
      <c r="H61" s="35"/>
      <c r="I61" s="35"/>
      <c r="J61" s="35"/>
      <c r="K61" s="38"/>
      <c r="L61" s="35"/>
      <c r="M61" s="35"/>
      <c r="N61" s="35"/>
      <c r="O61" s="35"/>
      <c r="P61" s="58"/>
    </row>
    <row r="62" spans="1:16">
      <c r="A62" s="36">
        <v>1</v>
      </c>
      <c r="B62" s="4"/>
      <c r="C62" s="16"/>
      <c r="D62" s="16"/>
      <c r="E62" s="80"/>
      <c r="F62" s="4"/>
      <c r="G62" s="21"/>
      <c r="H62" s="3"/>
      <c r="I62" s="24" t="str">
        <f t="shared" ref="I62:I86" si="5">IF(F62&lt;&gt;"",F62*H62,"")</f>
        <v/>
      </c>
      <c r="J62" s="24" t="str">
        <f t="shared" ref="J62:J86" si="6">IF($J$3="Да ",IF(I62="","",I62*1.2),"")</f>
        <v/>
      </c>
      <c r="K62" s="23"/>
      <c r="L62" s="22" t="str">
        <f t="shared" si="1"/>
        <v/>
      </c>
      <c r="M62" s="8"/>
      <c r="N62" s="8"/>
      <c r="O62" s="10"/>
      <c r="P62" s="59"/>
    </row>
    <row r="63" spans="1:16">
      <c r="A63" s="36">
        <v>2</v>
      </c>
      <c r="B63" s="4"/>
      <c r="C63" s="16"/>
      <c r="D63" s="16"/>
      <c r="E63" s="80"/>
      <c r="F63" s="4"/>
      <c r="G63" s="21"/>
      <c r="H63" s="3"/>
      <c r="I63" s="24" t="str">
        <f t="shared" si="5"/>
        <v/>
      </c>
      <c r="J63" s="24" t="str">
        <f t="shared" si="6"/>
        <v/>
      </c>
      <c r="K63" s="23"/>
      <c r="L63" s="22" t="str">
        <f t="shared" si="1"/>
        <v/>
      </c>
      <c r="M63" s="8"/>
      <c r="N63" s="8"/>
      <c r="O63" s="10"/>
      <c r="P63" s="59"/>
    </row>
    <row r="64" spans="1:16">
      <c r="A64" s="36">
        <v>3</v>
      </c>
      <c r="B64" s="4"/>
      <c r="C64" s="16"/>
      <c r="D64" s="16"/>
      <c r="E64" s="80"/>
      <c r="F64" s="4"/>
      <c r="G64" s="21"/>
      <c r="H64" s="3"/>
      <c r="I64" s="24" t="str">
        <f t="shared" si="5"/>
        <v/>
      </c>
      <c r="J64" s="24" t="str">
        <f t="shared" si="6"/>
        <v/>
      </c>
      <c r="K64" s="23"/>
      <c r="L64" s="22" t="str">
        <f t="shared" si="1"/>
        <v/>
      </c>
      <c r="M64" s="8"/>
      <c r="N64" s="8"/>
      <c r="O64" s="10"/>
      <c r="P64" s="59"/>
    </row>
    <row r="65" spans="1:16">
      <c r="A65" s="36">
        <v>4</v>
      </c>
      <c r="B65" s="4"/>
      <c r="C65" s="16"/>
      <c r="D65" s="16"/>
      <c r="E65" s="80"/>
      <c r="F65" s="4"/>
      <c r="G65" s="21"/>
      <c r="H65" s="3"/>
      <c r="I65" s="24" t="str">
        <f t="shared" si="5"/>
        <v/>
      </c>
      <c r="J65" s="24" t="str">
        <f t="shared" si="6"/>
        <v/>
      </c>
      <c r="K65" s="23"/>
      <c r="L65" s="22" t="str">
        <f t="shared" si="1"/>
        <v/>
      </c>
      <c r="M65" s="8"/>
      <c r="N65" s="8"/>
      <c r="O65" s="10"/>
      <c r="P65" s="59"/>
    </row>
    <row r="66" spans="1:16">
      <c r="A66" s="36">
        <v>5</v>
      </c>
      <c r="B66" s="4"/>
      <c r="C66" s="16"/>
      <c r="D66" s="16"/>
      <c r="E66" s="80"/>
      <c r="F66" s="4"/>
      <c r="G66" s="21"/>
      <c r="H66" s="3"/>
      <c r="I66" s="24" t="str">
        <f t="shared" si="5"/>
        <v/>
      </c>
      <c r="J66" s="24" t="str">
        <f t="shared" si="6"/>
        <v/>
      </c>
      <c r="K66" s="23"/>
      <c r="L66" s="22" t="str">
        <f t="shared" si="1"/>
        <v/>
      </c>
      <c r="M66" s="8"/>
      <c r="N66" s="8"/>
      <c r="O66" s="10"/>
      <c r="P66" s="59"/>
    </row>
    <row r="67" spans="1:16">
      <c r="A67" s="36">
        <v>6</v>
      </c>
      <c r="B67" s="4"/>
      <c r="C67" s="16"/>
      <c r="D67" s="16"/>
      <c r="E67" s="80"/>
      <c r="F67" s="4"/>
      <c r="G67" s="21"/>
      <c r="H67" s="3"/>
      <c r="I67" s="24" t="str">
        <f t="shared" si="5"/>
        <v/>
      </c>
      <c r="J67" s="24" t="str">
        <f t="shared" si="6"/>
        <v/>
      </c>
      <c r="K67" s="23"/>
      <c r="L67" s="22" t="str">
        <f t="shared" si="1"/>
        <v/>
      </c>
      <c r="M67" s="8"/>
      <c r="N67" s="8"/>
      <c r="O67" s="10"/>
      <c r="P67" s="59"/>
    </row>
    <row r="68" spans="1:16">
      <c r="A68" s="36">
        <v>7</v>
      </c>
      <c r="B68" s="4"/>
      <c r="C68" s="16"/>
      <c r="D68" s="16"/>
      <c r="E68" s="80"/>
      <c r="F68" s="4"/>
      <c r="G68" s="21"/>
      <c r="H68" s="3"/>
      <c r="I68" s="24" t="str">
        <f t="shared" si="5"/>
        <v/>
      </c>
      <c r="J68" s="24" t="str">
        <f t="shared" si="6"/>
        <v/>
      </c>
      <c r="K68" s="23"/>
      <c r="L68" s="22" t="str">
        <f t="shared" si="1"/>
        <v/>
      </c>
      <c r="M68" s="8"/>
      <c r="N68" s="8"/>
      <c r="O68" s="10"/>
      <c r="P68" s="59"/>
    </row>
    <row r="69" spans="1:16">
      <c r="A69" s="36">
        <v>8</v>
      </c>
      <c r="B69" s="4"/>
      <c r="C69" s="16"/>
      <c r="D69" s="16"/>
      <c r="E69" s="80"/>
      <c r="F69" s="4"/>
      <c r="G69" s="21"/>
      <c r="H69" s="3"/>
      <c r="I69" s="24" t="str">
        <f t="shared" si="5"/>
        <v/>
      </c>
      <c r="J69" s="24" t="str">
        <f t="shared" si="6"/>
        <v/>
      </c>
      <c r="K69" s="23"/>
      <c r="L69" s="22" t="str">
        <f t="shared" si="1"/>
        <v/>
      </c>
      <c r="M69" s="8"/>
      <c r="N69" s="8"/>
      <c r="O69" s="10"/>
      <c r="P69" s="59"/>
    </row>
    <row r="70" spans="1:16">
      <c r="A70" s="36">
        <v>9</v>
      </c>
      <c r="B70" s="4"/>
      <c r="C70" s="16"/>
      <c r="D70" s="16"/>
      <c r="E70" s="80"/>
      <c r="F70" s="4"/>
      <c r="G70" s="21"/>
      <c r="H70" s="3"/>
      <c r="I70" s="24" t="str">
        <f t="shared" si="5"/>
        <v/>
      </c>
      <c r="J70" s="24" t="str">
        <f t="shared" si="6"/>
        <v/>
      </c>
      <c r="K70" s="23"/>
      <c r="L70" s="22" t="str">
        <f t="shared" si="1"/>
        <v/>
      </c>
      <c r="M70" s="8"/>
      <c r="N70" s="8"/>
      <c r="O70" s="10"/>
      <c r="P70" s="59"/>
    </row>
    <row r="71" spans="1:16">
      <c r="A71" s="36">
        <v>10</v>
      </c>
      <c r="B71" s="4"/>
      <c r="C71" s="16"/>
      <c r="D71" s="16"/>
      <c r="E71" s="80"/>
      <c r="F71" s="4"/>
      <c r="G71" s="21"/>
      <c r="H71" s="3"/>
      <c r="I71" s="24" t="str">
        <f t="shared" si="5"/>
        <v/>
      </c>
      <c r="J71" s="24" t="str">
        <f t="shared" si="6"/>
        <v/>
      </c>
      <c r="K71" s="23"/>
      <c r="L71" s="22" t="str">
        <f t="shared" si="1"/>
        <v/>
      </c>
      <c r="M71" s="8"/>
      <c r="N71" s="8"/>
      <c r="O71" s="10"/>
      <c r="P71" s="59"/>
    </row>
    <row r="72" spans="1:16">
      <c r="A72" s="36">
        <v>11</v>
      </c>
      <c r="B72" s="4"/>
      <c r="C72" s="16"/>
      <c r="D72" s="16"/>
      <c r="E72" s="80"/>
      <c r="F72" s="4"/>
      <c r="G72" s="21"/>
      <c r="H72" s="3"/>
      <c r="I72" s="24" t="str">
        <f t="shared" si="5"/>
        <v/>
      </c>
      <c r="J72" s="24" t="str">
        <f t="shared" si="6"/>
        <v/>
      </c>
      <c r="K72" s="23"/>
      <c r="L72" s="22" t="str">
        <f t="shared" si="1"/>
        <v/>
      </c>
      <c r="M72" s="8"/>
      <c r="N72" s="8"/>
      <c r="O72" s="10"/>
      <c r="P72" s="59"/>
    </row>
    <row r="73" spans="1:16">
      <c r="A73" s="36">
        <v>12</v>
      </c>
      <c r="B73" s="4"/>
      <c r="C73" s="16"/>
      <c r="D73" s="16"/>
      <c r="E73" s="80"/>
      <c r="F73" s="4"/>
      <c r="G73" s="21"/>
      <c r="H73" s="3"/>
      <c r="I73" s="24" t="str">
        <f t="shared" si="5"/>
        <v/>
      </c>
      <c r="J73" s="24" t="str">
        <f t="shared" si="6"/>
        <v/>
      </c>
      <c r="K73" s="23"/>
      <c r="L73" s="22" t="str">
        <f t="shared" si="1"/>
        <v/>
      </c>
      <c r="M73" s="8"/>
      <c r="N73" s="8"/>
      <c r="O73" s="10"/>
      <c r="P73" s="59"/>
    </row>
    <row r="74" spans="1:16">
      <c r="A74" s="36">
        <v>13</v>
      </c>
      <c r="B74" s="4"/>
      <c r="C74" s="16"/>
      <c r="D74" s="16"/>
      <c r="E74" s="80"/>
      <c r="F74" s="4"/>
      <c r="G74" s="21"/>
      <c r="H74" s="3"/>
      <c r="I74" s="24" t="str">
        <f t="shared" si="5"/>
        <v/>
      </c>
      <c r="J74" s="24" t="str">
        <f t="shared" si="6"/>
        <v/>
      </c>
      <c r="K74" s="23"/>
      <c r="L74" s="22" t="str">
        <f t="shared" si="1"/>
        <v/>
      </c>
      <c r="M74" s="8"/>
      <c r="N74" s="8"/>
      <c r="O74" s="10"/>
      <c r="P74" s="59"/>
    </row>
    <row r="75" spans="1:16">
      <c r="A75" s="36">
        <v>14</v>
      </c>
      <c r="B75" s="4"/>
      <c r="C75" s="16"/>
      <c r="D75" s="16"/>
      <c r="E75" s="80"/>
      <c r="F75" s="4"/>
      <c r="G75" s="21"/>
      <c r="H75" s="3"/>
      <c r="I75" s="24" t="str">
        <f t="shared" si="5"/>
        <v/>
      </c>
      <c r="J75" s="24" t="str">
        <f t="shared" si="6"/>
        <v/>
      </c>
      <c r="K75" s="23"/>
      <c r="L75" s="22" t="str">
        <f t="shared" si="1"/>
        <v/>
      </c>
      <c r="M75" s="8"/>
      <c r="N75" s="8"/>
      <c r="O75" s="10"/>
      <c r="P75" s="59"/>
    </row>
    <row r="76" spans="1:16">
      <c r="A76" s="36">
        <v>15</v>
      </c>
      <c r="B76" s="4"/>
      <c r="C76" s="16"/>
      <c r="D76" s="16"/>
      <c r="E76" s="80"/>
      <c r="F76" s="4"/>
      <c r="G76" s="21"/>
      <c r="H76" s="3"/>
      <c r="I76" s="24" t="str">
        <f t="shared" si="5"/>
        <v/>
      </c>
      <c r="J76" s="24" t="str">
        <f t="shared" si="6"/>
        <v/>
      </c>
      <c r="K76" s="23"/>
      <c r="L76" s="22" t="str">
        <f t="shared" si="1"/>
        <v/>
      </c>
      <c r="M76" s="8"/>
      <c r="N76" s="8"/>
      <c r="O76" s="10"/>
      <c r="P76" s="59"/>
    </row>
    <row r="77" spans="1:16">
      <c r="A77" s="36">
        <v>16</v>
      </c>
      <c r="B77" s="4"/>
      <c r="C77" s="16"/>
      <c r="D77" s="16"/>
      <c r="E77" s="80"/>
      <c r="F77" s="4"/>
      <c r="G77" s="21"/>
      <c r="H77" s="3"/>
      <c r="I77" s="24" t="str">
        <f>IF(F77&lt;&gt;"",F77*H77,"")</f>
        <v/>
      </c>
      <c r="J77" s="24" t="str">
        <f t="shared" si="6"/>
        <v/>
      </c>
      <c r="K77" s="23"/>
      <c r="L77" s="22" t="str">
        <f>+IF(K77="","",IF(J77="",I77*K77,J77*K77))</f>
        <v/>
      </c>
      <c r="M77" s="8"/>
      <c r="N77" s="8"/>
      <c r="O77" s="10"/>
      <c r="P77" s="59"/>
    </row>
    <row r="78" spans="1:16">
      <c r="A78" s="36">
        <v>17</v>
      </c>
      <c r="B78" s="4"/>
      <c r="C78" s="16"/>
      <c r="D78" s="16"/>
      <c r="E78" s="80"/>
      <c r="F78" s="4"/>
      <c r="G78" s="21"/>
      <c r="H78" s="3"/>
      <c r="I78" s="24" t="str">
        <f>IF(F78&lt;&gt;"",F78*H78,"")</f>
        <v/>
      </c>
      <c r="J78" s="24" t="str">
        <f t="shared" si="6"/>
        <v/>
      </c>
      <c r="K78" s="23"/>
      <c r="L78" s="22" t="str">
        <f>+IF(K78="","",IF(J78="",I78*K78,J78*K78))</f>
        <v/>
      </c>
      <c r="M78" s="8"/>
      <c r="N78" s="8"/>
      <c r="O78" s="10"/>
      <c r="P78" s="59"/>
    </row>
    <row r="79" spans="1:16">
      <c r="A79" s="36">
        <v>18</v>
      </c>
      <c r="B79" s="4"/>
      <c r="C79" s="16"/>
      <c r="D79" s="16"/>
      <c r="E79" s="80"/>
      <c r="F79" s="4"/>
      <c r="G79" s="21"/>
      <c r="H79" s="3"/>
      <c r="I79" s="24" t="str">
        <f>IF(F79&lt;&gt;"",F79*H79,"")</f>
        <v/>
      </c>
      <c r="J79" s="24" t="str">
        <f t="shared" si="6"/>
        <v/>
      </c>
      <c r="K79" s="23"/>
      <c r="L79" s="22" t="str">
        <f>+IF(K79="","",IF(J79="",I79*K79,J79*K79))</f>
        <v/>
      </c>
      <c r="M79" s="8"/>
      <c r="N79" s="8"/>
      <c r="O79" s="10"/>
      <c r="P79" s="59"/>
    </row>
    <row r="80" spans="1:16">
      <c r="A80" s="36">
        <v>19</v>
      </c>
      <c r="B80" s="4"/>
      <c r="C80" s="16"/>
      <c r="D80" s="16"/>
      <c r="E80" s="80"/>
      <c r="F80" s="4"/>
      <c r="G80" s="21"/>
      <c r="H80" s="3"/>
      <c r="I80" s="24" t="str">
        <f>IF(F80&lt;&gt;"",F80*H80,"")</f>
        <v/>
      </c>
      <c r="J80" s="24" t="str">
        <f t="shared" si="6"/>
        <v/>
      </c>
      <c r="K80" s="23"/>
      <c r="L80" s="22" t="str">
        <f>+IF(K80="","",IF(J80="",I80*K80,J80*K80))</f>
        <v/>
      </c>
      <c r="M80" s="8"/>
      <c r="N80" s="8"/>
      <c r="O80" s="10"/>
      <c r="P80" s="59"/>
    </row>
    <row r="81" spans="1:18">
      <c r="A81" s="36">
        <v>20</v>
      </c>
      <c r="B81" s="4"/>
      <c r="C81" s="16"/>
      <c r="D81" s="16"/>
      <c r="E81" s="80"/>
      <c r="F81" s="4"/>
      <c r="G81" s="21"/>
      <c r="H81" s="3"/>
      <c r="I81" s="24" t="str">
        <f>IF(F81&lt;&gt;"",F81*H81,"")</f>
        <v/>
      </c>
      <c r="J81" s="24" t="str">
        <f t="shared" si="6"/>
        <v/>
      </c>
      <c r="K81" s="23"/>
      <c r="L81" s="22" t="str">
        <f>+IF(K81="","",IF(J81="",I81*K81,J81*K81))</f>
        <v/>
      </c>
      <c r="M81" s="8"/>
      <c r="N81" s="8"/>
      <c r="O81" s="10"/>
      <c r="P81" s="59"/>
    </row>
    <row r="82" spans="1:18">
      <c r="A82" s="36">
        <v>21</v>
      </c>
      <c r="B82" s="4"/>
      <c r="C82" s="16"/>
      <c r="D82" s="16"/>
      <c r="E82" s="80"/>
      <c r="F82" s="4"/>
      <c r="G82" s="21"/>
      <c r="H82" s="3"/>
      <c r="I82" s="24" t="str">
        <f t="shared" si="5"/>
        <v/>
      </c>
      <c r="J82" s="24" t="str">
        <f t="shared" si="6"/>
        <v/>
      </c>
      <c r="K82" s="23"/>
      <c r="L82" s="22" t="str">
        <f t="shared" si="1"/>
        <v/>
      </c>
      <c r="M82" s="8"/>
      <c r="N82" s="8"/>
      <c r="O82" s="10"/>
      <c r="P82" s="59"/>
    </row>
    <row r="83" spans="1:18">
      <c r="A83" s="36">
        <v>22</v>
      </c>
      <c r="B83" s="4"/>
      <c r="C83" s="16"/>
      <c r="D83" s="16"/>
      <c r="E83" s="80"/>
      <c r="F83" s="4"/>
      <c r="G83" s="21"/>
      <c r="H83" s="3"/>
      <c r="I83" s="24" t="str">
        <f t="shared" si="5"/>
        <v/>
      </c>
      <c r="J83" s="24" t="str">
        <f t="shared" si="6"/>
        <v/>
      </c>
      <c r="K83" s="23"/>
      <c r="L83" s="22" t="str">
        <f t="shared" si="1"/>
        <v/>
      </c>
      <c r="M83" s="8"/>
      <c r="N83" s="8"/>
      <c r="O83" s="10"/>
      <c r="P83" s="59"/>
    </row>
    <row r="84" spans="1:18">
      <c r="A84" s="36">
        <v>23</v>
      </c>
      <c r="B84" s="4"/>
      <c r="C84" s="16"/>
      <c r="D84" s="16"/>
      <c r="E84" s="80"/>
      <c r="F84" s="4"/>
      <c r="G84" s="21"/>
      <c r="H84" s="3"/>
      <c r="I84" s="24" t="str">
        <f t="shared" si="5"/>
        <v/>
      </c>
      <c r="J84" s="24" t="str">
        <f t="shared" si="6"/>
        <v/>
      </c>
      <c r="K84" s="23"/>
      <c r="L84" s="22" t="str">
        <f t="shared" si="1"/>
        <v/>
      </c>
      <c r="M84" s="8"/>
      <c r="N84" s="8"/>
      <c r="O84" s="10"/>
      <c r="P84" s="59"/>
    </row>
    <row r="85" spans="1:18">
      <c r="A85" s="36">
        <v>24</v>
      </c>
      <c r="B85" s="4"/>
      <c r="C85" s="16"/>
      <c r="D85" s="16"/>
      <c r="E85" s="80"/>
      <c r="F85" s="4"/>
      <c r="G85" s="21"/>
      <c r="H85" s="3"/>
      <c r="I85" s="24" t="str">
        <f t="shared" si="5"/>
        <v/>
      </c>
      <c r="J85" s="24" t="str">
        <f t="shared" si="6"/>
        <v/>
      </c>
      <c r="K85" s="23"/>
      <c r="L85" s="22" t="str">
        <f t="shared" si="1"/>
        <v/>
      </c>
      <c r="M85" s="8"/>
      <c r="N85" s="8"/>
      <c r="O85" s="10"/>
      <c r="P85" s="59"/>
    </row>
    <row r="86" spans="1:18">
      <c r="A86" s="36">
        <v>25</v>
      </c>
      <c r="B86" s="4"/>
      <c r="C86" s="16"/>
      <c r="D86" s="16"/>
      <c r="E86" s="80"/>
      <c r="F86" s="4"/>
      <c r="G86" s="21"/>
      <c r="H86" s="3"/>
      <c r="I86" s="24" t="str">
        <f t="shared" si="5"/>
        <v/>
      </c>
      <c r="J86" s="24" t="str">
        <f t="shared" si="6"/>
        <v/>
      </c>
      <c r="K86" s="23"/>
      <c r="L86" s="22" t="str">
        <f t="shared" si="1"/>
        <v/>
      </c>
      <c r="M86" s="8"/>
      <c r="N86" s="8"/>
      <c r="O86" s="10"/>
      <c r="P86" s="59"/>
    </row>
    <row r="87" spans="1:18">
      <c r="A87" s="34" t="s">
        <v>8</v>
      </c>
      <c r="B87" s="35" t="s">
        <v>99</v>
      </c>
      <c r="C87" s="35"/>
      <c r="D87" s="35"/>
      <c r="E87" s="35"/>
      <c r="F87" s="35"/>
      <c r="G87" s="35"/>
      <c r="H87" s="35"/>
      <c r="I87" s="35"/>
      <c r="J87" s="35"/>
      <c r="K87" s="38"/>
      <c r="L87" s="35"/>
      <c r="M87" s="35"/>
      <c r="N87" s="35"/>
      <c r="O87" s="35"/>
      <c r="P87" s="35"/>
    </row>
    <row r="88" spans="1:18">
      <c r="A88" s="36">
        <v>1</v>
      </c>
      <c r="B88" s="4"/>
      <c r="C88" s="16"/>
      <c r="D88" s="16"/>
      <c r="E88" s="80"/>
      <c r="F88" s="4"/>
      <c r="G88" s="21"/>
      <c r="H88" s="3"/>
      <c r="I88" s="24" t="str">
        <f t="shared" ref="I88:I95" si="7">IF(F88&lt;&gt;"",F88*H88,"")</f>
        <v/>
      </c>
      <c r="J88" s="24" t="str">
        <f t="shared" ref="J88:J112" si="8">IF($J$3="Да ",IF(I88="","",I88*1.2),"")</f>
        <v/>
      </c>
      <c r="K88" s="23"/>
      <c r="L88" s="22" t="str">
        <f t="shared" si="1"/>
        <v/>
      </c>
      <c r="M88" s="8"/>
      <c r="N88" s="8"/>
      <c r="O88" s="10"/>
      <c r="P88" s="10"/>
      <c r="R88" s="1" t="s">
        <v>89</v>
      </c>
    </row>
    <row r="89" spans="1:18">
      <c r="A89" s="36">
        <v>2</v>
      </c>
      <c r="B89" s="4"/>
      <c r="C89" s="16"/>
      <c r="D89" s="16"/>
      <c r="E89" s="80"/>
      <c r="F89" s="4"/>
      <c r="G89" s="21"/>
      <c r="H89" s="3"/>
      <c r="I89" s="24" t="str">
        <f t="shared" si="7"/>
        <v/>
      </c>
      <c r="J89" s="24" t="str">
        <f t="shared" si="8"/>
        <v/>
      </c>
      <c r="K89" s="23"/>
      <c r="L89" s="22" t="str">
        <f t="shared" si="1"/>
        <v/>
      </c>
      <c r="M89" s="8"/>
      <c r="N89" s="8"/>
      <c r="O89" s="10"/>
      <c r="P89" s="10"/>
      <c r="R89" s="1" t="s">
        <v>90</v>
      </c>
    </row>
    <row r="90" spans="1:18">
      <c r="A90" s="36">
        <v>3</v>
      </c>
      <c r="B90" s="4"/>
      <c r="C90" s="16"/>
      <c r="D90" s="16"/>
      <c r="E90" s="80"/>
      <c r="F90" s="4"/>
      <c r="G90" s="21"/>
      <c r="H90" s="3"/>
      <c r="I90" s="24" t="str">
        <f t="shared" si="7"/>
        <v/>
      </c>
      <c r="J90" s="24" t="str">
        <f t="shared" si="8"/>
        <v/>
      </c>
      <c r="K90" s="23"/>
      <c r="L90" s="22" t="str">
        <f t="shared" si="1"/>
        <v/>
      </c>
      <c r="M90" s="8"/>
      <c r="N90" s="8"/>
      <c r="O90" s="10"/>
      <c r="P90" s="10"/>
      <c r="R90" s="1" t="s">
        <v>91</v>
      </c>
    </row>
    <row r="91" spans="1:18">
      <c r="A91" s="36">
        <v>4</v>
      </c>
      <c r="B91" s="4"/>
      <c r="C91" s="16"/>
      <c r="D91" s="16"/>
      <c r="E91" s="80"/>
      <c r="F91" s="4"/>
      <c r="G91" s="21"/>
      <c r="H91" s="3"/>
      <c r="I91" s="24" t="str">
        <f t="shared" si="7"/>
        <v/>
      </c>
      <c r="J91" s="24" t="str">
        <f t="shared" si="8"/>
        <v/>
      </c>
      <c r="K91" s="23"/>
      <c r="L91" s="22" t="str">
        <f t="shared" si="1"/>
        <v/>
      </c>
      <c r="M91" s="8"/>
      <c r="N91" s="8"/>
      <c r="O91" s="10"/>
      <c r="P91" s="10"/>
      <c r="R91" s="1" t="s">
        <v>92</v>
      </c>
    </row>
    <row r="92" spans="1:18">
      <c r="A92" s="36">
        <v>5</v>
      </c>
      <c r="B92" s="4"/>
      <c r="C92" s="16"/>
      <c r="D92" s="16"/>
      <c r="E92" s="80"/>
      <c r="F92" s="4"/>
      <c r="G92" s="21"/>
      <c r="H92" s="3"/>
      <c r="I92" s="24" t="str">
        <f t="shared" si="7"/>
        <v/>
      </c>
      <c r="J92" s="24" t="str">
        <f t="shared" si="8"/>
        <v/>
      </c>
      <c r="K92" s="23"/>
      <c r="L92" s="22" t="str">
        <f t="shared" si="1"/>
        <v/>
      </c>
      <c r="M92" s="8"/>
      <c r="N92" s="8"/>
      <c r="O92" s="10"/>
      <c r="P92" s="10"/>
      <c r="R92" s="1" t="s">
        <v>93</v>
      </c>
    </row>
    <row r="93" spans="1:18">
      <c r="A93" s="36">
        <v>6</v>
      </c>
      <c r="B93" s="4"/>
      <c r="C93" s="16"/>
      <c r="D93" s="16"/>
      <c r="E93" s="80"/>
      <c r="F93" s="4"/>
      <c r="G93" s="21"/>
      <c r="H93" s="3"/>
      <c r="I93" s="24" t="str">
        <f t="shared" si="7"/>
        <v/>
      </c>
      <c r="J93" s="24" t="str">
        <f t="shared" si="8"/>
        <v/>
      </c>
      <c r="K93" s="23"/>
      <c r="L93" s="22" t="str">
        <f t="shared" si="1"/>
        <v/>
      </c>
      <c r="M93" s="8"/>
      <c r="N93" s="8"/>
      <c r="O93" s="10"/>
      <c r="P93" s="10"/>
      <c r="R93" s="1" t="s">
        <v>94</v>
      </c>
    </row>
    <row r="94" spans="1:18">
      <c r="A94" s="36">
        <v>7</v>
      </c>
      <c r="B94" s="4"/>
      <c r="C94" s="16"/>
      <c r="D94" s="16"/>
      <c r="E94" s="80"/>
      <c r="F94" s="4"/>
      <c r="G94" s="21"/>
      <c r="H94" s="3"/>
      <c r="I94" s="24" t="str">
        <f t="shared" si="7"/>
        <v/>
      </c>
      <c r="J94" s="24" t="str">
        <f t="shared" si="8"/>
        <v/>
      </c>
      <c r="K94" s="23"/>
      <c r="L94" s="22" t="str">
        <f t="shared" si="1"/>
        <v/>
      </c>
      <c r="M94" s="8"/>
      <c r="N94" s="8"/>
      <c r="O94" s="10"/>
      <c r="P94" s="10"/>
      <c r="R94" s="1" t="s">
        <v>95</v>
      </c>
    </row>
    <row r="95" spans="1:18">
      <c r="A95" s="36">
        <v>8</v>
      </c>
      <c r="B95" s="4"/>
      <c r="C95" s="16"/>
      <c r="D95" s="16"/>
      <c r="E95" s="80"/>
      <c r="F95" s="4"/>
      <c r="G95" s="21"/>
      <c r="H95" s="3"/>
      <c r="I95" s="24" t="str">
        <f t="shared" si="7"/>
        <v/>
      </c>
      <c r="J95" s="24" t="str">
        <f t="shared" si="8"/>
        <v/>
      </c>
      <c r="K95" s="23"/>
      <c r="L95" s="22" t="str">
        <f t="shared" si="1"/>
        <v/>
      </c>
      <c r="M95" s="8"/>
      <c r="N95" s="8"/>
      <c r="O95" s="10"/>
      <c r="P95" s="10"/>
      <c r="R95" s="1" t="s">
        <v>96</v>
      </c>
    </row>
    <row r="96" spans="1:18">
      <c r="A96" s="36">
        <v>9</v>
      </c>
      <c r="B96" s="4"/>
      <c r="C96" s="16"/>
      <c r="D96" s="16"/>
      <c r="E96" s="80"/>
      <c r="F96" s="4"/>
      <c r="G96" s="21"/>
      <c r="H96" s="3"/>
      <c r="I96" s="24" t="str">
        <f t="shared" ref="I96:I112" si="9">IF(F96&lt;&gt;"",F96*H96,"")</f>
        <v/>
      </c>
      <c r="J96" s="24" t="str">
        <f t="shared" si="8"/>
        <v/>
      </c>
      <c r="K96" s="23"/>
      <c r="L96" s="22" t="str">
        <f t="shared" ref="L96:L112" si="10">+IF(K96="","",IF(J96="",I96*K96,J96*K96))</f>
        <v/>
      </c>
      <c r="M96" s="8"/>
      <c r="N96" s="8"/>
      <c r="O96" s="10"/>
      <c r="P96" s="10"/>
      <c r="R96" s="1" t="s">
        <v>97</v>
      </c>
    </row>
    <row r="97" spans="1:16">
      <c r="A97" s="36">
        <v>10</v>
      </c>
      <c r="B97" s="4"/>
      <c r="C97" s="16"/>
      <c r="D97" s="16"/>
      <c r="E97" s="80"/>
      <c r="F97" s="4"/>
      <c r="G97" s="21"/>
      <c r="H97" s="3"/>
      <c r="I97" s="24" t="str">
        <f t="shared" si="9"/>
        <v/>
      </c>
      <c r="J97" s="24" t="str">
        <f t="shared" si="8"/>
        <v/>
      </c>
      <c r="K97" s="23"/>
      <c r="L97" s="22" t="str">
        <f t="shared" si="10"/>
        <v/>
      </c>
      <c r="M97" s="8"/>
      <c r="N97" s="8"/>
      <c r="O97" s="10"/>
      <c r="P97" s="10"/>
    </row>
    <row r="98" spans="1:16">
      <c r="A98" s="36">
        <v>11</v>
      </c>
      <c r="B98" s="4"/>
      <c r="C98" s="16"/>
      <c r="D98" s="16"/>
      <c r="E98" s="80"/>
      <c r="F98" s="4"/>
      <c r="G98" s="21"/>
      <c r="H98" s="3"/>
      <c r="I98" s="24" t="str">
        <f t="shared" si="9"/>
        <v/>
      </c>
      <c r="J98" s="24" t="str">
        <f t="shared" si="8"/>
        <v/>
      </c>
      <c r="K98" s="23"/>
      <c r="L98" s="22" t="str">
        <f t="shared" si="10"/>
        <v/>
      </c>
      <c r="M98" s="8"/>
      <c r="N98" s="8"/>
      <c r="O98" s="10"/>
      <c r="P98" s="10"/>
    </row>
    <row r="99" spans="1:16">
      <c r="A99" s="36">
        <v>12</v>
      </c>
      <c r="B99" s="4"/>
      <c r="C99" s="16"/>
      <c r="D99" s="16"/>
      <c r="E99" s="80"/>
      <c r="F99" s="4"/>
      <c r="G99" s="21"/>
      <c r="H99" s="3"/>
      <c r="I99" s="24" t="str">
        <f t="shared" si="9"/>
        <v/>
      </c>
      <c r="J99" s="24" t="str">
        <f t="shared" si="8"/>
        <v/>
      </c>
      <c r="K99" s="23"/>
      <c r="L99" s="22" t="str">
        <f t="shared" si="10"/>
        <v/>
      </c>
      <c r="M99" s="8"/>
      <c r="N99" s="8"/>
      <c r="O99" s="10"/>
      <c r="P99" s="10"/>
    </row>
    <row r="100" spans="1:16">
      <c r="A100" s="36">
        <v>13</v>
      </c>
      <c r="B100" s="4"/>
      <c r="C100" s="16"/>
      <c r="D100" s="16"/>
      <c r="E100" s="80"/>
      <c r="F100" s="4"/>
      <c r="G100" s="21"/>
      <c r="H100" s="3"/>
      <c r="I100" s="24" t="str">
        <f t="shared" si="9"/>
        <v/>
      </c>
      <c r="J100" s="24" t="str">
        <f t="shared" si="8"/>
        <v/>
      </c>
      <c r="K100" s="23"/>
      <c r="L100" s="22" t="str">
        <f t="shared" si="10"/>
        <v/>
      </c>
      <c r="M100" s="8"/>
      <c r="N100" s="8"/>
      <c r="O100" s="10"/>
      <c r="P100" s="10"/>
    </row>
    <row r="101" spans="1:16">
      <c r="A101" s="36">
        <v>14</v>
      </c>
      <c r="B101" s="4"/>
      <c r="C101" s="16"/>
      <c r="D101" s="16"/>
      <c r="E101" s="80"/>
      <c r="F101" s="4"/>
      <c r="G101" s="21"/>
      <c r="H101" s="3"/>
      <c r="I101" s="24" t="str">
        <f t="shared" si="9"/>
        <v/>
      </c>
      <c r="J101" s="24" t="str">
        <f t="shared" si="8"/>
        <v/>
      </c>
      <c r="K101" s="23"/>
      <c r="L101" s="22" t="str">
        <f t="shared" si="10"/>
        <v/>
      </c>
      <c r="M101" s="8"/>
      <c r="N101" s="8"/>
      <c r="O101" s="10"/>
      <c r="P101" s="10"/>
    </row>
    <row r="102" spans="1:16">
      <c r="A102" s="36">
        <v>15</v>
      </c>
      <c r="B102" s="4"/>
      <c r="C102" s="16"/>
      <c r="D102" s="16"/>
      <c r="E102" s="80"/>
      <c r="F102" s="4"/>
      <c r="G102" s="21"/>
      <c r="H102" s="3"/>
      <c r="I102" s="24" t="str">
        <f t="shared" si="9"/>
        <v/>
      </c>
      <c r="J102" s="24" t="str">
        <f t="shared" si="8"/>
        <v/>
      </c>
      <c r="K102" s="23"/>
      <c r="L102" s="22" t="str">
        <f t="shared" si="10"/>
        <v/>
      </c>
      <c r="M102" s="8"/>
      <c r="N102" s="8"/>
      <c r="O102" s="10"/>
      <c r="P102" s="10"/>
    </row>
    <row r="103" spans="1:16">
      <c r="A103" s="36">
        <v>16</v>
      </c>
      <c r="B103" s="4"/>
      <c r="C103" s="16"/>
      <c r="D103" s="16"/>
      <c r="E103" s="80"/>
      <c r="F103" s="4"/>
      <c r="G103" s="21"/>
      <c r="H103" s="3"/>
      <c r="I103" s="24" t="str">
        <f t="shared" si="9"/>
        <v/>
      </c>
      <c r="J103" s="24" t="str">
        <f t="shared" si="8"/>
        <v/>
      </c>
      <c r="K103" s="23"/>
      <c r="L103" s="22" t="str">
        <f t="shared" si="10"/>
        <v/>
      </c>
      <c r="M103" s="8"/>
      <c r="N103" s="8"/>
      <c r="O103" s="10"/>
      <c r="P103" s="10"/>
    </row>
    <row r="104" spans="1:16">
      <c r="A104" s="36">
        <v>17</v>
      </c>
      <c r="B104" s="4"/>
      <c r="C104" s="16"/>
      <c r="D104" s="16"/>
      <c r="E104" s="80"/>
      <c r="F104" s="4"/>
      <c r="G104" s="21"/>
      <c r="H104" s="3"/>
      <c r="I104" s="24" t="str">
        <f t="shared" si="9"/>
        <v/>
      </c>
      <c r="J104" s="24" t="str">
        <f t="shared" si="8"/>
        <v/>
      </c>
      <c r="K104" s="23"/>
      <c r="L104" s="22" t="str">
        <f t="shared" si="10"/>
        <v/>
      </c>
      <c r="M104" s="8"/>
      <c r="N104" s="8"/>
      <c r="O104" s="10"/>
      <c r="P104" s="10"/>
    </row>
    <row r="105" spans="1:16">
      <c r="A105" s="36">
        <v>18</v>
      </c>
      <c r="B105" s="4"/>
      <c r="C105" s="16"/>
      <c r="D105" s="16"/>
      <c r="E105" s="80"/>
      <c r="F105" s="4"/>
      <c r="G105" s="21"/>
      <c r="H105" s="3"/>
      <c r="I105" s="24" t="str">
        <f t="shared" si="9"/>
        <v/>
      </c>
      <c r="J105" s="24" t="str">
        <f t="shared" si="8"/>
        <v/>
      </c>
      <c r="K105" s="23"/>
      <c r="L105" s="22" t="str">
        <f t="shared" si="10"/>
        <v/>
      </c>
      <c r="M105" s="8"/>
      <c r="N105" s="8"/>
      <c r="O105" s="10"/>
      <c r="P105" s="10"/>
    </row>
    <row r="106" spans="1:16">
      <c r="A106" s="36">
        <v>19</v>
      </c>
      <c r="B106" s="4"/>
      <c r="C106" s="16"/>
      <c r="D106" s="16"/>
      <c r="E106" s="80"/>
      <c r="F106" s="4"/>
      <c r="G106" s="21"/>
      <c r="H106" s="3"/>
      <c r="I106" s="24" t="str">
        <f t="shared" si="9"/>
        <v/>
      </c>
      <c r="J106" s="24" t="str">
        <f t="shared" si="8"/>
        <v/>
      </c>
      <c r="K106" s="23"/>
      <c r="L106" s="22" t="str">
        <f t="shared" si="10"/>
        <v/>
      </c>
      <c r="M106" s="8"/>
      <c r="N106" s="8"/>
      <c r="O106" s="10"/>
      <c r="P106" s="10"/>
    </row>
    <row r="107" spans="1:16">
      <c r="A107" s="36">
        <v>20</v>
      </c>
      <c r="B107" s="4"/>
      <c r="C107" s="16"/>
      <c r="D107" s="16"/>
      <c r="E107" s="80"/>
      <c r="F107" s="4"/>
      <c r="G107" s="21"/>
      <c r="H107" s="3"/>
      <c r="I107" s="24" t="str">
        <f t="shared" si="9"/>
        <v/>
      </c>
      <c r="J107" s="24" t="str">
        <f t="shared" si="8"/>
        <v/>
      </c>
      <c r="K107" s="23"/>
      <c r="L107" s="22" t="str">
        <f t="shared" si="10"/>
        <v/>
      </c>
      <c r="M107" s="8"/>
      <c r="N107" s="8"/>
      <c r="O107" s="10"/>
      <c r="P107" s="10"/>
    </row>
    <row r="108" spans="1:16">
      <c r="A108" s="36">
        <v>21</v>
      </c>
      <c r="B108" s="4"/>
      <c r="C108" s="16"/>
      <c r="D108" s="16"/>
      <c r="E108" s="80"/>
      <c r="F108" s="4"/>
      <c r="G108" s="21"/>
      <c r="H108" s="3"/>
      <c r="I108" s="24" t="str">
        <f t="shared" si="9"/>
        <v/>
      </c>
      <c r="J108" s="24" t="str">
        <f t="shared" si="8"/>
        <v/>
      </c>
      <c r="K108" s="23"/>
      <c r="L108" s="22" t="str">
        <f t="shared" si="10"/>
        <v/>
      </c>
      <c r="M108" s="8"/>
      <c r="N108" s="8"/>
      <c r="O108" s="10"/>
      <c r="P108" s="10"/>
    </row>
    <row r="109" spans="1:16">
      <c r="A109" s="36">
        <v>22</v>
      </c>
      <c r="B109" s="4"/>
      <c r="C109" s="16"/>
      <c r="D109" s="16"/>
      <c r="E109" s="80"/>
      <c r="F109" s="4"/>
      <c r="G109" s="21"/>
      <c r="H109" s="3"/>
      <c r="I109" s="24" t="str">
        <f t="shared" si="9"/>
        <v/>
      </c>
      <c r="J109" s="24" t="str">
        <f t="shared" si="8"/>
        <v/>
      </c>
      <c r="K109" s="23"/>
      <c r="L109" s="22" t="str">
        <f t="shared" si="10"/>
        <v/>
      </c>
      <c r="M109" s="8"/>
      <c r="N109" s="8"/>
      <c r="O109" s="10"/>
      <c r="P109" s="10"/>
    </row>
    <row r="110" spans="1:16">
      <c r="A110" s="36">
        <v>23</v>
      </c>
      <c r="B110" s="4"/>
      <c r="C110" s="16"/>
      <c r="D110" s="16"/>
      <c r="E110" s="80"/>
      <c r="F110" s="4"/>
      <c r="G110" s="21"/>
      <c r="H110" s="3"/>
      <c r="I110" s="24" t="str">
        <f t="shared" si="9"/>
        <v/>
      </c>
      <c r="J110" s="24" t="str">
        <f t="shared" si="8"/>
        <v/>
      </c>
      <c r="K110" s="23"/>
      <c r="L110" s="22" t="str">
        <f t="shared" si="10"/>
        <v/>
      </c>
      <c r="M110" s="8"/>
      <c r="N110" s="8"/>
      <c r="O110" s="10"/>
      <c r="P110" s="10"/>
    </row>
    <row r="111" spans="1:16">
      <c r="A111" s="36">
        <v>24</v>
      </c>
      <c r="B111" s="4"/>
      <c r="C111" s="16"/>
      <c r="D111" s="16"/>
      <c r="E111" s="80"/>
      <c r="F111" s="4"/>
      <c r="G111" s="21"/>
      <c r="H111" s="3"/>
      <c r="I111" s="24" t="str">
        <f t="shared" si="9"/>
        <v/>
      </c>
      <c r="J111" s="24" t="str">
        <f t="shared" si="8"/>
        <v/>
      </c>
      <c r="K111" s="23"/>
      <c r="L111" s="22" t="str">
        <f t="shared" si="10"/>
        <v/>
      </c>
      <c r="M111" s="8"/>
      <c r="N111" s="8"/>
      <c r="O111" s="10"/>
      <c r="P111" s="10"/>
    </row>
    <row r="112" spans="1:16">
      <c r="A112" s="36">
        <v>25</v>
      </c>
      <c r="B112" s="4"/>
      <c r="C112" s="16"/>
      <c r="D112" s="16"/>
      <c r="E112" s="80"/>
      <c r="F112" s="4"/>
      <c r="G112" s="21"/>
      <c r="H112" s="3"/>
      <c r="I112" s="24" t="str">
        <f t="shared" si="9"/>
        <v/>
      </c>
      <c r="J112" s="24" t="str">
        <f t="shared" si="8"/>
        <v/>
      </c>
      <c r="K112" s="23"/>
      <c r="L112" s="22" t="str">
        <f t="shared" si="10"/>
        <v/>
      </c>
      <c r="M112" s="8"/>
      <c r="N112" s="8"/>
      <c r="O112" s="10"/>
      <c r="P112" s="10"/>
    </row>
    <row r="113" spans="1:16">
      <c r="A113" s="34" t="s">
        <v>10</v>
      </c>
      <c r="B113" s="35" t="s">
        <v>56</v>
      </c>
      <c r="C113" s="35"/>
      <c r="D113" s="35"/>
      <c r="E113" s="35"/>
      <c r="F113" s="35"/>
      <c r="G113" s="35"/>
      <c r="H113" s="35"/>
      <c r="I113" s="35"/>
      <c r="J113" s="35"/>
      <c r="K113" s="38"/>
      <c r="L113" s="35"/>
      <c r="M113" s="35"/>
      <c r="N113" s="35"/>
      <c r="O113" s="35"/>
      <c r="P113" s="35"/>
    </row>
    <row r="114" spans="1:16">
      <c r="A114" s="36">
        <v>1</v>
      </c>
      <c r="B114" s="4"/>
      <c r="C114" s="16"/>
      <c r="D114" s="16"/>
      <c r="E114" s="80"/>
      <c r="F114" s="4"/>
      <c r="G114" s="21"/>
      <c r="H114" s="3"/>
      <c r="I114" s="24" t="str">
        <f t="shared" ref="I114:I121" si="11">IF(F114&lt;&gt;"",F114*H114,"")</f>
        <v/>
      </c>
      <c r="J114" s="24" t="str">
        <f t="shared" ref="J114:J138" si="12">IF($J$3="Да ",IF(I114="","",I114*1.2),"")</f>
        <v/>
      </c>
      <c r="K114" s="23"/>
      <c r="L114" s="22" t="str">
        <f t="shared" si="1"/>
        <v/>
      </c>
      <c r="M114" s="8"/>
      <c r="N114" s="8"/>
      <c r="O114" s="10"/>
      <c r="P114" s="59"/>
    </row>
    <row r="115" spans="1:16">
      <c r="A115" s="36">
        <v>2</v>
      </c>
      <c r="B115" s="4"/>
      <c r="C115" s="16"/>
      <c r="D115" s="16"/>
      <c r="E115" s="80"/>
      <c r="F115" s="4"/>
      <c r="G115" s="21"/>
      <c r="H115" s="3"/>
      <c r="I115" s="24" t="str">
        <f t="shared" si="11"/>
        <v/>
      </c>
      <c r="J115" s="24" t="str">
        <f t="shared" si="12"/>
        <v/>
      </c>
      <c r="K115" s="23"/>
      <c r="L115" s="22" t="str">
        <f t="shared" si="1"/>
        <v/>
      </c>
      <c r="M115" s="8"/>
      <c r="N115" s="8"/>
      <c r="O115" s="10"/>
      <c r="P115" s="59"/>
    </row>
    <row r="116" spans="1:16">
      <c r="A116" s="36">
        <v>3</v>
      </c>
      <c r="B116" s="4"/>
      <c r="C116" s="16"/>
      <c r="D116" s="16"/>
      <c r="E116" s="80"/>
      <c r="F116" s="4"/>
      <c r="G116" s="21"/>
      <c r="H116" s="3"/>
      <c r="I116" s="24" t="str">
        <f t="shared" si="11"/>
        <v/>
      </c>
      <c r="J116" s="24" t="str">
        <f t="shared" si="12"/>
        <v/>
      </c>
      <c r="K116" s="23"/>
      <c r="L116" s="22" t="str">
        <f t="shared" si="1"/>
        <v/>
      </c>
      <c r="M116" s="8"/>
      <c r="N116" s="8"/>
      <c r="O116" s="10"/>
      <c r="P116" s="59"/>
    </row>
    <row r="117" spans="1:16">
      <c r="A117" s="36">
        <v>4</v>
      </c>
      <c r="B117" s="4"/>
      <c r="C117" s="16"/>
      <c r="D117" s="16"/>
      <c r="E117" s="80"/>
      <c r="F117" s="4"/>
      <c r="G117" s="21"/>
      <c r="H117" s="3"/>
      <c r="I117" s="24" t="str">
        <f t="shared" si="11"/>
        <v/>
      </c>
      <c r="J117" s="24" t="str">
        <f t="shared" si="12"/>
        <v/>
      </c>
      <c r="K117" s="23"/>
      <c r="L117" s="22" t="str">
        <f t="shared" si="1"/>
        <v/>
      </c>
      <c r="M117" s="8"/>
      <c r="N117" s="8"/>
      <c r="O117" s="10"/>
      <c r="P117" s="59"/>
    </row>
    <row r="118" spans="1:16">
      <c r="A118" s="36">
        <v>5</v>
      </c>
      <c r="B118" s="4"/>
      <c r="C118" s="16"/>
      <c r="D118" s="16"/>
      <c r="E118" s="80"/>
      <c r="F118" s="4"/>
      <c r="G118" s="21"/>
      <c r="H118" s="3"/>
      <c r="I118" s="24" t="str">
        <f t="shared" si="11"/>
        <v/>
      </c>
      <c r="J118" s="24" t="str">
        <f t="shared" si="12"/>
        <v/>
      </c>
      <c r="K118" s="23"/>
      <c r="L118" s="22" t="str">
        <f t="shared" si="1"/>
        <v/>
      </c>
      <c r="M118" s="8"/>
      <c r="N118" s="8"/>
      <c r="O118" s="10"/>
      <c r="P118" s="59"/>
    </row>
    <row r="119" spans="1:16">
      <c r="A119" s="36">
        <v>6</v>
      </c>
      <c r="B119" s="4"/>
      <c r="C119" s="16"/>
      <c r="D119" s="16"/>
      <c r="E119" s="80"/>
      <c r="F119" s="4"/>
      <c r="G119" s="21"/>
      <c r="H119" s="3"/>
      <c r="I119" s="24" t="str">
        <f t="shared" si="11"/>
        <v/>
      </c>
      <c r="J119" s="24" t="str">
        <f t="shared" si="12"/>
        <v/>
      </c>
      <c r="K119" s="23"/>
      <c r="L119" s="22" t="str">
        <f t="shared" si="1"/>
        <v/>
      </c>
      <c r="M119" s="8"/>
      <c r="N119" s="8"/>
      <c r="O119" s="10"/>
      <c r="P119" s="59"/>
    </row>
    <row r="120" spans="1:16">
      <c r="A120" s="36">
        <v>7</v>
      </c>
      <c r="B120" s="4"/>
      <c r="C120" s="16"/>
      <c r="D120" s="16"/>
      <c r="E120" s="80"/>
      <c r="F120" s="4"/>
      <c r="G120" s="21"/>
      <c r="H120" s="3"/>
      <c r="I120" s="24" t="str">
        <f t="shared" si="11"/>
        <v/>
      </c>
      <c r="J120" s="24" t="str">
        <f t="shared" si="12"/>
        <v/>
      </c>
      <c r="K120" s="23"/>
      <c r="L120" s="22" t="str">
        <f t="shared" si="1"/>
        <v/>
      </c>
      <c r="M120" s="8"/>
      <c r="N120" s="8"/>
      <c r="O120" s="10"/>
      <c r="P120" s="59"/>
    </row>
    <row r="121" spans="1:16">
      <c r="A121" s="36">
        <v>8</v>
      </c>
      <c r="B121" s="4"/>
      <c r="C121" s="16"/>
      <c r="D121" s="16"/>
      <c r="E121" s="80"/>
      <c r="F121" s="4"/>
      <c r="G121" s="21"/>
      <c r="H121" s="3"/>
      <c r="I121" s="24" t="str">
        <f t="shared" si="11"/>
        <v/>
      </c>
      <c r="J121" s="24" t="str">
        <f t="shared" si="12"/>
        <v/>
      </c>
      <c r="K121" s="23"/>
      <c r="L121" s="22" t="str">
        <f t="shared" si="1"/>
        <v/>
      </c>
      <c r="M121" s="8"/>
      <c r="N121" s="8"/>
      <c r="O121" s="10"/>
      <c r="P121" s="59"/>
    </row>
    <row r="122" spans="1:16">
      <c r="A122" s="36">
        <v>9</v>
      </c>
      <c r="B122" s="4"/>
      <c r="C122" s="16"/>
      <c r="D122" s="16"/>
      <c r="E122" s="80"/>
      <c r="F122" s="4"/>
      <c r="G122" s="21"/>
      <c r="H122" s="3"/>
      <c r="I122" s="24" t="str">
        <f t="shared" ref="I122:I138" si="13">IF(F122&lt;&gt;"",F122*H122,"")</f>
        <v/>
      </c>
      <c r="J122" s="24" t="str">
        <f t="shared" si="12"/>
        <v/>
      </c>
      <c r="K122" s="23"/>
      <c r="L122" s="22" t="str">
        <f t="shared" ref="L122:L138" si="14">+IF(K122="","",IF(J122="",I122*K122,J122*K122))</f>
        <v/>
      </c>
      <c r="M122" s="8"/>
      <c r="N122" s="8"/>
      <c r="O122" s="10"/>
      <c r="P122" s="59"/>
    </row>
    <row r="123" spans="1:16">
      <c r="A123" s="36">
        <v>10</v>
      </c>
      <c r="B123" s="4"/>
      <c r="C123" s="16"/>
      <c r="D123" s="16"/>
      <c r="E123" s="80"/>
      <c r="F123" s="4"/>
      <c r="G123" s="21"/>
      <c r="H123" s="3"/>
      <c r="I123" s="24" t="str">
        <f t="shared" si="13"/>
        <v/>
      </c>
      <c r="J123" s="24" t="str">
        <f t="shared" si="12"/>
        <v/>
      </c>
      <c r="K123" s="23"/>
      <c r="L123" s="22" t="str">
        <f t="shared" si="14"/>
        <v/>
      </c>
      <c r="M123" s="8"/>
      <c r="N123" s="8"/>
      <c r="O123" s="10"/>
      <c r="P123" s="59"/>
    </row>
    <row r="124" spans="1:16">
      <c r="A124" s="36">
        <v>11</v>
      </c>
      <c r="B124" s="4"/>
      <c r="C124" s="16"/>
      <c r="D124" s="16"/>
      <c r="E124" s="80"/>
      <c r="F124" s="4"/>
      <c r="G124" s="21"/>
      <c r="H124" s="3"/>
      <c r="I124" s="24" t="str">
        <f t="shared" si="13"/>
        <v/>
      </c>
      <c r="J124" s="24" t="str">
        <f t="shared" si="12"/>
        <v/>
      </c>
      <c r="K124" s="23"/>
      <c r="L124" s="22" t="str">
        <f t="shared" si="14"/>
        <v/>
      </c>
      <c r="M124" s="8"/>
      <c r="N124" s="8"/>
      <c r="O124" s="10"/>
      <c r="P124" s="59"/>
    </row>
    <row r="125" spans="1:16">
      <c r="A125" s="36">
        <v>12</v>
      </c>
      <c r="B125" s="4"/>
      <c r="C125" s="16"/>
      <c r="D125" s="16"/>
      <c r="E125" s="80"/>
      <c r="F125" s="4"/>
      <c r="G125" s="21"/>
      <c r="H125" s="3"/>
      <c r="I125" s="24" t="str">
        <f t="shared" si="13"/>
        <v/>
      </c>
      <c r="J125" s="24" t="str">
        <f t="shared" si="12"/>
        <v/>
      </c>
      <c r="K125" s="23"/>
      <c r="L125" s="22" t="str">
        <f t="shared" si="14"/>
        <v/>
      </c>
      <c r="M125" s="8"/>
      <c r="N125" s="8"/>
      <c r="O125" s="10"/>
      <c r="P125" s="59"/>
    </row>
    <row r="126" spans="1:16">
      <c r="A126" s="36">
        <v>13</v>
      </c>
      <c r="B126" s="4"/>
      <c r="C126" s="16"/>
      <c r="D126" s="16"/>
      <c r="E126" s="80"/>
      <c r="F126" s="4"/>
      <c r="G126" s="21"/>
      <c r="H126" s="3"/>
      <c r="I126" s="24" t="str">
        <f t="shared" si="13"/>
        <v/>
      </c>
      <c r="J126" s="24" t="str">
        <f t="shared" si="12"/>
        <v/>
      </c>
      <c r="K126" s="23"/>
      <c r="L126" s="22" t="str">
        <f t="shared" si="14"/>
        <v/>
      </c>
      <c r="M126" s="8"/>
      <c r="N126" s="8"/>
      <c r="O126" s="10"/>
      <c r="P126" s="59"/>
    </row>
    <row r="127" spans="1:16">
      <c r="A127" s="36">
        <v>14</v>
      </c>
      <c r="B127" s="4"/>
      <c r="C127" s="16"/>
      <c r="D127" s="16"/>
      <c r="E127" s="80"/>
      <c r="F127" s="4"/>
      <c r="G127" s="21"/>
      <c r="H127" s="3"/>
      <c r="I127" s="24" t="str">
        <f t="shared" si="13"/>
        <v/>
      </c>
      <c r="J127" s="24" t="str">
        <f t="shared" si="12"/>
        <v/>
      </c>
      <c r="K127" s="23"/>
      <c r="L127" s="22" t="str">
        <f t="shared" si="14"/>
        <v/>
      </c>
      <c r="M127" s="8"/>
      <c r="N127" s="8"/>
      <c r="O127" s="10"/>
      <c r="P127" s="59"/>
    </row>
    <row r="128" spans="1:16">
      <c r="A128" s="36">
        <v>15</v>
      </c>
      <c r="B128" s="4"/>
      <c r="C128" s="16"/>
      <c r="D128" s="16"/>
      <c r="E128" s="80"/>
      <c r="F128" s="4"/>
      <c r="G128" s="21"/>
      <c r="H128" s="3"/>
      <c r="I128" s="24" t="str">
        <f t="shared" si="13"/>
        <v/>
      </c>
      <c r="J128" s="24" t="str">
        <f t="shared" si="12"/>
        <v/>
      </c>
      <c r="K128" s="23"/>
      <c r="L128" s="22" t="str">
        <f t="shared" si="14"/>
        <v/>
      </c>
      <c r="M128" s="8"/>
      <c r="N128" s="8"/>
      <c r="O128" s="10"/>
      <c r="P128" s="59"/>
    </row>
    <row r="129" spans="1:30">
      <c r="A129" s="36">
        <v>16</v>
      </c>
      <c r="B129" s="4"/>
      <c r="C129" s="16"/>
      <c r="D129" s="16"/>
      <c r="E129" s="80"/>
      <c r="F129" s="4"/>
      <c r="G129" s="21"/>
      <c r="H129" s="3"/>
      <c r="I129" s="24" t="str">
        <f t="shared" si="13"/>
        <v/>
      </c>
      <c r="J129" s="24" t="str">
        <f t="shared" si="12"/>
        <v/>
      </c>
      <c r="K129" s="23"/>
      <c r="L129" s="22" t="str">
        <f t="shared" si="14"/>
        <v/>
      </c>
      <c r="M129" s="8"/>
      <c r="N129" s="8"/>
      <c r="O129" s="10"/>
      <c r="P129" s="59"/>
    </row>
    <row r="130" spans="1:30">
      <c r="A130" s="36">
        <v>17</v>
      </c>
      <c r="B130" s="4"/>
      <c r="C130" s="16"/>
      <c r="D130" s="16"/>
      <c r="E130" s="80"/>
      <c r="F130" s="4"/>
      <c r="G130" s="21"/>
      <c r="H130" s="3"/>
      <c r="I130" s="24" t="str">
        <f t="shared" si="13"/>
        <v/>
      </c>
      <c r="J130" s="24" t="str">
        <f t="shared" si="12"/>
        <v/>
      </c>
      <c r="K130" s="23"/>
      <c r="L130" s="22" t="str">
        <f t="shared" si="14"/>
        <v/>
      </c>
      <c r="M130" s="8"/>
      <c r="N130" s="8"/>
      <c r="O130" s="10"/>
      <c r="P130" s="59"/>
    </row>
    <row r="131" spans="1:30">
      <c r="A131" s="36">
        <v>18</v>
      </c>
      <c r="B131" s="4"/>
      <c r="C131" s="16"/>
      <c r="D131" s="16"/>
      <c r="E131" s="80"/>
      <c r="F131" s="4"/>
      <c r="G131" s="21"/>
      <c r="H131" s="3"/>
      <c r="I131" s="24" t="str">
        <f t="shared" si="13"/>
        <v/>
      </c>
      <c r="J131" s="24" t="str">
        <f t="shared" si="12"/>
        <v/>
      </c>
      <c r="K131" s="23"/>
      <c r="L131" s="22" t="str">
        <f t="shared" si="14"/>
        <v/>
      </c>
      <c r="M131" s="8"/>
      <c r="N131" s="8"/>
      <c r="O131" s="10"/>
      <c r="P131" s="59"/>
    </row>
    <row r="132" spans="1:30">
      <c r="A132" s="36">
        <v>19</v>
      </c>
      <c r="B132" s="4"/>
      <c r="C132" s="16"/>
      <c r="D132" s="16"/>
      <c r="E132" s="80"/>
      <c r="F132" s="4"/>
      <c r="G132" s="21"/>
      <c r="H132" s="3"/>
      <c r="I132" s="24" t="str">
        <f t="shared" si="13"/>
        <v/>
      </c>
      <c r="J132" s="24" t="str">
        <f t="shared" si="12"/>
        <v/>
      </c>
      <c r="K132" s="23"/>
      <c r="L132" s="22" t="str">
        <f t="shared" si="14"/>
        <v/>
      </c>
      <c r="M132" s="8"/>
      <c r="N132" s="8"/>
      <c r="O132" s="10"/>
      <c r="P132" s="59"/>
    </row>
    <row r="133" spans="1:30">
      <c r="A133" s="36">
        <v>20</v>
      </c>
      <c r="B133" s="4"/>
      <c r="C133" s="16"/>
      <c r="D133" s="16"/>
      <c r="E133" s="80"/>
      <c r="F133" s="4"/>
      <c r="G133" s="21"/>
      <c r="H133" s="3"/>
      <c r="I133" s="24" t="str">
        <f t="shared" si="13"/>
        <v/>
      </c>
      <c r="J133" s="24" t="str">
        <f t="shared" si="12"/>
        <v/>
      </c>
      <c r="K133" s="23"/>
      <c r="L133" s="22" t="str">
        <f t="shared" si="14"/>
        <v/>
      </c>
      <c r="M133" s="8"/>
      <c r="N133" s="8"/>
      <c r="O133" s="10"/>
      <c r="P133" s="59"/>
    </row>
    <row r="134" spans="1:30">
      <c r="A134" s="36">
        <v>21</v>
      </c>
      <c r="B134" s="4"/>
      <c r="C134" s="16"/>
      <c r="D134" s="16"/>
      <c r="E134" s="80"/>
      <c r="F134" s="4"/>
      <c r="G134" s="21"/>
      <c r="H134" s="3"/>
      <c r="I134" s="24" t="str">
        <f t="shared" si="13"/>
        <v/>
      </c>
      <c r="J134" s="24" t="str">
        <f t="shared" si="12"/>
        <v/>
      </c>
      <c r="K134" s="23"/>
      <c r="L134" s="22" t="str">
        <f t="shared" si="14"/>
        <v/>
      </c>
      <c r="M134" s="8"/>
      <c r="N134" s="8"/>
      <c r="O134" s="10"/>
      <c r="P134" s="59"/>
    </row>
    <row r="135" spans="1:30">
      <c r="A135" s="36">
        <v>22</v>
      </c>
      <c r="B135" s="4"/>
      <c r="C135" s="16"/>
      <c r="D135" s="16"/>
      <c r="E135" s="80"/>
      <c r="F135" s="4"/>
      <c r="G135" s="21"/>
      <c r="H135" s="3"/>
      <c r="I135" s="24" t="str">
        <f t="shared" si="13"/>
        <v/>
      </c>
      <c r="J135" s="24" t="str">
        <f t="shared" si="12"/>
        <v/>
      </c>
      <c r="K135" s="23"/>
      <c r="L135" s="22" t="str">
        <f t="shared" si="14"/>
        <v/>
      </c>
      <c r="M135" s="8"/>
      <c r="N135" s="8"/>
      <c r="O135" s="10"/>
      <c r="P135" s="59"/>
    </row>
    <row r="136" spans="1:30">
      <c r="A136" s="36">
        <v>23</v>
      </c>
      <c r="B136" s="4"/>
      <c r="C136" s="16"/>
      <c r="D136" s="16"/>
      <c r="E136" s="80"/>
      <c r="F136" s="4"/>
      <c r="G136" s="21"/>
      <c r="H136" s="3"/>
      <c r="I136" s="24" t="str">
        <f t="shared" si="13"/>
        <v/>
      </c>
      <c r="J136" s="24" t="str">
        <f t="shared" si="12"/>
        <v/>
      </c>
      <c r="K136" s="23"/>
      <c r="L136" s="22" t="str">
        <f t="shared" si="14"/>
        <v/>
      </c>
      <c r="M136" s="8"/>
      <c r="N136" s="8"/>
      <c r="O136" s="10"/>
      <c r="P136" s="59"/>
    </row>
    <row r="137" spans="1:30">
      <c r="A137" s="36">
        <v>24</v>
      </c>
      <c r="B137" s="4"/>
      <c r="C137" s="16"/>
      <c r="D137" s="16"/>
      <c r="E137" s="80"/>
      <c r="F137" s="4"/>
      <c r="G137" s="21"/>
      <c r="H137" s="3"/>
      <c r="I137" s="24" t="str">
        <f t="shared" si="13"/>
        <v/>
      </c>
      <c r="J137" s="24" t="str">
        <f t="shared" si="12"/>
        <v/>
      </c>
      <c r="K137" s="23"/>
      <c r="L137" s="22" t="str">
        <f t="shared" si="14"/>
        <v/>
      </c>
      <c r="M137" s="8"/>
      <c r="N137" s="8"/>
      <c r="O137" s="10"/>
      <c r="P137" s="59"/>
    </row>
    <row r="138" spans="1:30">
      <c r="A138" s="36">
        <v>25</v>
      </c>
      <c r="B138" s="4"/>
      <c r="C138" s="16"/>
      <c r="D138" s="16"/>
      <c r="E138" s="80"/>
      <c r="F138" s="4"/>
      <c r="G138" s="21"/>
      <c r="H138" s="3"/>
      <c r="I138" s="24" t="str">
        <f t="shared" si="13"/>
        <v/>
      </c>
      <c r="J138" s="24" t="str">
        <f t="shared" si="12"/>
        <v/>
      </c>
      <c r="K138" s="23"/>
      <c r="L138" s="22" t="str">
        <f t="shared" si="14"/>
        <v/>
      </c>
      <c r="M138" s="8"/>
      <c r="N138" s="8"/>
      <c r="O138" s="10"/>
      <c r="P138" s="59"/>
    </row>
    <row r="139" spans="1:30">
      <c r="A139" s="34" t="s">
        <v>11</v>
      </c>
      <c r="B139" s="35" t="s">
        <v>72</v>
      </c>
      <c r="C139" s="35"/>
      <c r="D139" s="35"/>
      <c r="E139" s="35"/>
      <c r="F139" s="35"/>
      <c r="G139" s="35"/>
      <c r="H139" s="35"/>
      <c r="I139" s="35"/>
      <c r="J139" s="35"/>
      <c r="K139" s="38"/>
      <c r="L139" s="35"/>
      <c r="M139" s="35"/>
      <c r="N139" s="35"/>
      <c r="O139" s="35"/>
      <c r="P139" s="58"/>
    </row>
    <row r="140" spans="1:30">
      <c r="A140" s="36">
        <v>1</v>
      </c>
      <c r="B140" s="33"/>
      <c r="C140" s="16"/>
      <c r="D140" s="16"/>
      <c r="E140" s="13"/>
      <c r="F140" s="4"/>
      <c r="G140" s="21"/>
      <c r="H140" s="3"/>
      <c r="I140" s="24" t="str">
        <f t="shared" ref="I140:I148" si="15">IF(F140&lt;&gt;"",F140*H140,"")</f>
        <v/>
      </c>
      <c r="J140" s="24" t="str">
        <f t="shared" ref="J140:J148" si="16">IF($J$3="Да ",IF(I140="","",I140*1.2),"")</f>
        <v/>
      </c>
      <c r="K140" s="23"/>
      <c r="L140" s="22" t="str">
        <f t="shared" ref="L140:L168" si="17">+IF(K140="","",IF(J140="",I140*K140,J140*K140))</f>
        <v/>
      </c>
      <c r="M140" s="8"/>
      <c r="N140" s="8"/>
      <c r="O140" s="10"/>
      <c r="P140" s="59"/>
      <c r="U140" s="29" t="s">
        <v>12</v>
      </c>
    </row>
    <row r="141" spans="1:30">
      <c r="A141" s="36">
        <v>2</v>
      </c>
      <c r="B141" s="33"/>
      <c r="C141" s="16"/>
      <c r="D141" s="16"/>
      <c r="E141" s="13"/>
      <c r="F141" s="4"/>
      <c r="G141" s="21"/>
      <c r="H141" s="3"/>
      <c r="I141" s="24" t="str">
        <f t="shared" si="15"/>
        <v/>
      </c>
      <c r="J141" s="24" t="str">
        <f t="shared" si="16"/>
        <v/>
      </c>
      <c r="K141" s="23"/>
      <c r="L141" s="22" t="str">
        <f t="shared" si="17"/>
        <v/>
      </c>
      <c r="M141" s="8"/>
      <c r="N141" s="8"/>
      <c r="O141" s="10"/>
      <c r="P141" s="59"/>
      <c r="U141" s="29" t="s">
        <v>38</v>
      </c>
      <c r="V141" s="6"/>
      <c r="W141" s="6"/>
      <c r="Y141" s="6"/>
      <c r="Z141" s="6"/>
      <c r="AA141" s="6"/>
      <c r="AB141" s="6"/>
      <c r="AC141" s="6"/>
      <c r="AD141" s="6"/>
    </row>
    <row r="142" spans="1:30" ht="15.75" customHeight="1">
      <c r="A142" s="36">
        <v>3</v>
      </c>
      <c r="B142" s="33"/>
      <c r="C142" s="16"/>
      <c r="D142" s="16"/>
      <c r="E142" s="13"/>
      <c r="F142" s="4"/>
      <c r="G142" s="21"/>
      <c r="H142" s="3"/>
      <c r="I142" s="24" t="str">
        <f t="shared" si="15"/>
        <v/>
      </c>
      <c r="J142" s="24" t="str">
        <f t="shared" si="16"/>
        <v/>
      </c>
      <c r="K142" s="23"/>
      <c r="L142" s="22" t="str">
        <f t="shared" si="17"/>
        <v/>
      </c>
      <c r="M142" s="8"/>
      <c r="N142" s="8"/>
      <c r="O142" s="10"/>
      <c r="P142" s="59"/>
      <c r="U142" s="29" t="s">
        <v>13</v>
      </c>
    </row>
    <row r="143" spans="1:30" ht="15.75" customHeight="1">
      <c r="A143" s="36">
        <v>4</v>
      </c>
      <c r="B143" s="33"/>
      <c r="C143" s="16"/>
      <c r="D143" s="16"/>
      <c r="E143" s="13"/>
      <c r="F143" s="4"/>
      <c r="G143" s="21"/>
      <c r="H143" s="3"/>
      <c r="I143" s="24" t="str">
        <f t="shared" si="15"/>
        <v/>
      </c>
      <c r="J143" s="24" t="str">
        <f t="shared" si="16"/>
        <v/>
      </c>
      <c r="K143" s="23"/>
      <c r="L143" s="22" t="str">
        <f t="shared" si="17"/>
        <v/>
      </c>
      <c r="M143" s="8"/>
      <c r="N143" s="8"/>
      <c r="O143" s="10"/>
      <c r="P143" s="59"/>
      <c r="U143" s="1" t="s">
        <v>67</v>
      </c>
      <c r="X143" s="6"/>
    </row>
    <row r="144" spans="1:30" ht="15.75" customHeight="1">
      <c r="A144" s="36">
        <v>5</v>
      </c>
      <c r="B144" s="33"/>
      <c r="C144" s="16"/>
      <c r="D144" s="16"/>
      <c r="E144" s="13"/>
      <c r="F144" s="4"/>
      <c r="G144" s="21"/>
      <c r="H144" s="3"/>
      <c r="I144" s="24" t="str">
        <f t="shared" si="15"/>
        <v/>
      </c>
      <c r="J144" s="24" t="str">
        <f t="shared" si="16"/>
        <v/>
      </c>
      <c r="K144" s="23"/>
      <c r="L144" s="22" t="str">
        <f t="shared" si="17"/>
        <v/>
      </c>
      <c r="M144" s="8"/>
      <c r="N144" s="8"/>
      <c r="O144" s="10"/>
      <c r="P144" s="59"/>
    </row>
    <row r="145" spans="1:30" ht="15.75" customHeight="1">
      <c r="A145" s="36">
        <v>6</v>
      </c>
      <c r="B145" s="33"/>
      <c r="C145" s="16"/>
      <c r="D145" s="16"/>
      <c r="E145" s="13"/>
      <c r="F145" s="4"/>
      <c r="G145" s="21"/>
      <c r="H145" s="3"/>
      <c r="I145" s="24" t="str">
        <f t="shared" si="15"/>
        <v/>
      </c>
      <c r="J145" s="24" t="str">
        <f t="shared" si="16"/>
        <v/>
      </c>
      <c r="K145" s="23"/>
      <c r="L145" s="22" t="str">
        <f t="shared" si="17"/>
        <v/>
      </c>
      <c r="M145" s="8"/>
      <c r="N145" s="8"/>
      <c r="O145" s="10"/>
      <c r="P145" s="59"/>
    </row>
    <row r="146" spans="1:30" ht="15.75" customHeight="1">
      <c r="A146" s="36">
        <v>7</v>
      </c>
      <c r="B146" s="33"/>
      <c r="C146" s="16"/>
      <c r="D146" s="16"/>
      <c r="E146" s="13"/>
      <c r="F146" s="4"/>
      <c r="G146" s="21"/>
      <c r="H146" s="3"/>
      <c r="I146" s="24" t="str">
        <f t="shared" si="15"/>
        <v/>
      </c>
      <c r="J146" s="24" t="str">
        <f t="shared" si="16"/>
        <v/>
      </c>
      <c r="K146" s="23"/>
      <c r="L146" s="22" t="str">
        <f t="shared" si="17"/>
        <v/>
      </c>
      <c r="M146" s="8"/>
      <c r="N146" s="8"/>
      <c r="O146" s="10"/>
      <c r="P146" s="59"/>
    </row>
    <row r="147" spans="1:30" ht="15.75" customHeight="1">
      <c r="A147" s="36">
        <v>8</v>
      </c>
      <c r="B147" s="33"/>
      <c r="C147" s="16"/>
      <c r="D147" s="16"/>
      <c r="E147" s="13"/>
      <c r="F147" s="4"/>
      <c r="G147" s="21"/>
      <c r="H147" s="3"/>
      <c r="I147" s="24" t="str">
        <f t="shared" si="15"/>
        <v/>
      </c>
      <c r="J147" s="24" t="str">
        <f t="shared" si="16"/>
        <v/>
      </c>
      <c r="K147" s="23"/>
      <c r="L147" s="22" t="str">
        <f t="shared" si="17"/>
        <v/>
      </c>
      <c r="M147" s="8"/>
      <c r="N147" s="8"/>
      <c r="O147" s="10"/>
      <c r="P147" s="59"/>
    </row>
    <row r="148" spans="1:30" ht="15.75" customHeight="1">
      <c r="A148" s="36">
        <v>9</v>
      </c>
      <c r="B148" s="33"/>
      <c r="C148" s="16"/>
      <c r="D148" s="16"/>
      <c r="E148" s="13"/>
      <c r="F148" s="4"/>
      <c r="G148" s="21"/>
      <c r="H148" s="3"/>
      <c r="I148" s="24" t="str">
        <f t="shared" si="15"/>
        <v/>
      </c>
      <c r="J148" s="24" t="str">
        <f t="shared" si="16"/>
        <v/>
      </c>
      <c r="K148" s="23"/>
      <c r="L148" s="22" t="str">
        <f t="shared" si="17"/>
        <v/>
      </c>
      <c r="M148" s="8"/>
      <c r="N148" s="8"/>
      <c r="O148" s="10"/>
      <c r="P148" s="59"/>
    </row>
    <row r="149" spans="1:30">
      <c r="A149" s="34" t="s">
        <v>14</v>
      </c>
      <c r="B149" s="35" t="s">
        <v>74</v>
      </c>
      <c r="C149" s="35"/>
      <c r="D149" s="35"/>
      <c r="E149" s="35"/>
      <c r="F149" s="35"/>
      <c r="G149" s="35"/>
      <c r="H149" s="35"/>
      <c r="I149" s="35"/>
      <c r="J149" s="35"/>
      <c r="K149" s="38"/>
      <c r="L149" s="35"/>
      <c r="M149" s="35"/>
      <c r="N149" s="35"/>
      <c r="O149" s="35"/>
      <c r="P149" s="58"/>
    </row>
    <row r="150" spans="1:30">
      <c r="A150" s="36">
        <v>1</v>
      </c>
      <c r="B150" s="33"/>
      <c r="C150" s="16"/>
      <c r="D150" s="16"/>
      <c r="E150" s="13"/>
      <c r="F150" s="4"/>
      <c r="G150" s="21"/>
      <c r="H150" s="3"/>
      <c r="I150" s="24" t="str">
        <f t="shared" ref="I150:I158" si="18">IF(F150&lt;&gt;"",F150*H150,"")</f>
        <v/>
      </c>
      <c r="J150" s="24" t="str">
        <f t="shared" ref="J150:J158" si="19">IF($J$3="Да ",IF(I150="","",I150*1.2),"")</f>
        <v/>
      </c>
      <c r="K150" s="23"/>
      <c r="L150" s="22" t="str">
        <f t="shared" ref="L150:L158" si="20">+IF(K150="","",IF(J150="",I150*K150,J150*K150))</f>
        <v/>
      </c>
      <c r="M150" s="8"/>
      <c r="N150" s="8"/>
      <c r="O150" s="10"/>
      <c r="P150" s="59"/>
      <c r="U150" s="29" t="s">
        <v>12</v>
      </c>
    </row>
    <row r="151" spans="1:30">
      <c r="A151" s="36">
        <v>2</v>
      </c>
      <c r="B151" s="16"/>
      <c r="C151" s="16"/>
      <c r="D151" s="16"/>
      <c r="E151" s="13"/>
      <c r="F151" s="4"/>
      <c r="G151" s="21"/>
      <c r="H151" s="3"/>
      <c r="I151" s="24" t="str">
        <f t="shared" si="18"/>
        <v/>
      </c>
      <c r="J151" s="24" t="str">
        <f t="shared" si="19"/>
        <v/>
      </c>
      <c r="K151" s="23"/>
      <c r="L151" s="22" t="str">
        <f t="shared" si="20"/>
        <v/>
      </c>
      <c r="M151" s="8"/>
      <c r="N151" s="8"/>
      <c r="O151" s="10"/>
      <c r="P151" s="59"/>
      <c r="U151" s="29" t="s">
        <v>38</v>
      </c>
      <c r="V151" s="6"/>
      <c r="W151" s="6"/>
      <c r="Y151" s="6"/>
      <c r="Z151" s="6"/>
      <c r="AA151" s="6"/>
      <c r="AB151" s="6"/>
      <c r="AC151" s="6"/>
      <c r="AD151" s="6"/>
    </row>
    <row r="152" spans="1:30" ht="15.75" customHeight="1">
      <c r="A152" s="36">
        <v>3</v>
      </c>
      <c r="B152" s="16"/>
      <c r="C152" s="16"/>
      <c r="D152" s="16"/>
      <c r="E152" s="13"/>
      <c r="F152" s="4"/>
      <c r="G152" s="21"/>
      <c r="H152" s="3"/>
      <c r="I152" s="24" t="str">
        <f t="shared" si="18"/>
        <v/>
      </c>
      <c r="J152" s="24" t="str">
        <f t="shared" si="19"/>
        <v/>
      </c>
      <c r="K152" s="23"/>
      <c r="L152" s="22" t="str">
        <f t="shared" si="20"/>
        <v/>
      </c>
      <c r="M152" s="8"/>
      <c r="N152" s="8"/>
      <c r="O152" s="10"/>
      <c r="P152" s="59"/>
      <c r="U152" s="29" t="s">
        <v>13</v>
      </c>
    </row>
    <row r="153" spans="1:30" ht="15.75" customHeight="1">
      <c r="A153" s="36">
        <v>4</v>
      </c>
      <c r="B153" s="4"/>
      <c r="C153" s="16"/>
      <c r="D153" s="16"/>
      <c r="E153" s="13"/>
      <c r="F153" s="4"/>
      <c r="G153" s="21"/>
      <c r="H153" s="3"/>
      <c r="I153" s="24" t="str">
        <f t="shared" si="18"/>
        <v/>
      </c>
      <c r="J153" s="24" t="str">
        <f t="shared" si="19"/>
        <v/>
      </c>
      <c r="K153" s="23"/>
      <c r="L153" s="22" t="str">
        <f t="shared" si="20"/>
        <v/>
      </c>
      <c r="M153" s="8"/>
      <c r="N153" s="8"/>
      <c r="O153" s="10"/>
      <c r="P153" s="59"/>
      <c r="U153" s="1" t="s">
        <v>67</v>
      </c>
      <c r="X153" s="6"/>
    </row>
    <row r="154" spans="1:30" ht="15.75" customHeight="1">
      <c r="A154" s="36">
        <v>5</v>
      </c>
      <c r="B154" s="4"/>
      <c r="C154" s="16"/>
      <c r="D154" s="16"/>
      <c r="E154" s="13"/>
      <c r="F154" s="4"/>
      <c r="G154" s="21"/>
      <c r="H154" s="3"/>
      <c r="I154" s="24" t="str">
        <f t="shared" si="18"/>
        <v/>
      </c>
      <c r="J154" s="24" t="str">
        <f t="shared" si="19"/>
        <v/>
      </c>
      <c r="K154" s="23"/>
      <c r="L154" s="22" t="str">
        <f t="shared" si="20"/>
        <v/>
      </c>
      <c r="M154" s="8"/>
      <c r="N154" s="8"/>
      <c r="O154" s="10"/>
      <c r="P154" s="59"/>
    </row>
    <row r="155" spans="1:30" ht="15.75" customHeight="1">
      <c r="A155" s="36">
        <v>6</v>
      </c>
      <c r="B155" s="4"/>
      <c r="C155" s="16"/>
      <c r="D155" s="16"/>
      <c r="E155" s="13"/>
      <c r="F155" s="4"/>
      <c r="G155" s="21"/>
      <c r="H155" s="3"/>
      <c r="I155" s="24" t="str">
        <f t="shared" si="18"/>
        <v/>
      </c>
      <c r="J155" s="24" t="str">
        <f t="shared" si="19"/>
        <v/>
      </c>
      <c r="K155" s="23"/>
      <c r="L155" s="22" t="str">
        <f t="shared" si="20"/>
        <v/>
      </c>
      <c r="M155" s="8"/>
      <c r="N155" s="8"/>
      <c r="O155" s="10"/>
      <c r="P155" s="59"/>
    </row>
    <row r="156" spans="1:30" ht="15.75" customHeight="1">
      <c r="A156" s="36">
        <v>7</v>
      </c>
      <c r="B156" s="4"/>
      <c r="C156" s="16"/>
      <c r="D156" s="16"/>
      <c r="E156" s="13"/>
      <c r="F156" s="4"/>
      <c r="G156" s="21"/>
      <c r="H156" s="3"/>
      <c r="I156" s="24" t="str">
        <f t="shared" si="18"/>
        <v/>
      </c>
      <c r="J156" s="24" t="str">
        <f t="shared" si="19"/>
        <v/>
      </c>
      <c r="K156" s="23"/>
      <c r="L156" s="22" t="str">
        <f t="shared" si="20"/>
        <v/>
      </c>
      <c r="M156" s="8"/>
      <c r="N156" s="8"/>
      <c r="O156" s="10"/>
      <c r="P156" s="59"/>
    </row>
    <row r="157" spans="1:30" ht="15.75" customHeight="1">
      <c r="A157" s="36">
        <v>8</v>
      </c>
      <c r="B157" s="4"/>
      <c r="C157" s="16"/>
      <c r="D157" s="16"/>
      <c r="E157" s="13"/>
      <c r="F157" s="4"/>
      <c r="G157" s="21"/>
      <c r="H157" s="3"/>
      <c r="I157" s="24" t="str">
        <f t="shared" si="18"/>
        <v/>
      </c>
      <c r="J157" s="24" t="str">
        <f t="shared" si="19"/>
        <v/>
      </c>
      <c r="K157" s="23"/>
      <c r="L157" s="22" t="str">
        <f t="shared" si="20"/>
        <v/>
      </c>
      <c r="M157" s="8"/>
      <c r="N157" s="8"/>
      <c r="O157" s="10"/>
      <c r="P157" s="59"/>
    </row>
    <row r="158" spans="1:30" ht="15.75" customHeight="1">
      <c r="A158" s="36">
        <v>9</v>
      </c>
      <c r="B158" s="4"/>
      <c r="C158" s="16"/>
      <c r="D158" s="16"/>
      <c r="E158" s="13"/>
      <c r="F158" s="4"/>
      <c r="G158" s="21"/>
      <c r="H158" s="3"/>
      <c r="I158" s="24" t="str">
        <f t="shared" si="18"/>
        <v/>
      </c>
      <c r="J158" s="24" t="str">
        <f t="shared" si="19"/>
        <v/>
      </c>
      <c r="K158" s="23"/>
      <c r="L158" s="22" t="str">
        <f t="shared" si="20"/>
        <v/>
      </c>
      <c r="M158" s="8"/>
      <c r="N158" s="8"/>
      <c r="O158" s="10"/>
      <c r="P158" s="59"/>
    </row>
    <row r="159" spans="1:30">
      <c r="A159" s="34" t="s">
        <v>73</v>
      </c>
      <c r="B159" s="35" t="s">
        <v>59</v>
      </c>
      <c r="C159" s="35"/>
      <c r="D159" s="35"/>
      <c r="E159" s="35"/>
      <c r="F159" s="35"/>
      <c r="G159" s="35"/>
      <c r="H159" s="35"/>
      <c r="I159" s="35"/>
      <c r="J159" s="35"/>
      <c r="K159" s="38"/>
      <c r="L159" s="35"/>
      <c r="M159" s="35"/>
      <c r="N159" s="35"/>
      <c r="O159" s="35"/>
      <c r="P159" s="58"/>
    </row>
    <row r="160" spans="1:30">
      <c r="A160" s="28">
        <v>1</v>
      </c>
      <c r="B160" s="14" t="s">
        <v>39</v>
      </c>
      <c r="C160" s="14"/>
      <c r="D160" s="16"/>
      <c r="E160" s="80"/>
      <c r="F160" s="4"/>
      <c r="G160" s="21"/>
      <c r="H160" s="3"/>
      <c r="I160" s="24" t="str">
        <f t="shared" ref="I160:I168" si="21">IF(F160&lt;&gt;"",F160*H160,"")</f>
        <v/>
      </c>
      <c r="J160" s="24" t="str">
        <f t="shared" ref="J160:J168" si="22">IF($J$3="Да ",IF(I160="","",I160*1.2),"")</f>
        <v/>
      </c>
      <c r="K160" s="23"/>
      <c r="L160" s="22" t="str">
        <f t="shared" si="17"/>
        <v/>
      </c>
      <c r="M160" s="8"/>
      <c r="N160" s="8"/>
      <c r="O160" s="10"/>
      <c r="P160" s="59"/>
    </row>
    <row r="161" spans="1:16">
      <c r="A161" s="28">
        <v>2</v>
      </c>
      <c r="B161" s="14" t="s">
        <v>40</v>
      </c>
      <c r="C161" s="14"/>
      <c r="D161" s="16"/>
      <c r="E161" s="80"/>
      <c r="F161" s="4"/>
      <c r="G161" s="21"/>
      <c r="H161" s="3"/>
      <c r="I161" s="24" t="str">
        <f t="shared" si="21"/>
        <v/>
      </c>
      <c r="J161" s="24" t="str">
        <f t="shared" si="22"/>
        <v/>
      </c>
      <c r="K161" s="23"/>
      <c r="L161" s="22" t="str">
        <f t="shared" si="17"/>
        <v/>
      </c>
      <c r="M161" s="8"/>
      <c r="N161" s="8"/>
      <c r="O161" s="10"/>
      <c r="P161" s="59"/>
    </row>
    <row r="162" spans="1:16">
      <c r="A162" s="36">
        <v>3</v>
      </c>
      <c r="B162" s="4"/>
      <c r="C162" s="4"/>
      <c r="D162" s="16"/>
      <c r="E162" s="80"/>
      <c r="F162" s="4"/>
      <c r="G162" s="21"/>
      <c r="H162" s="3"/>
      <c r="I162" s="24" t="str">
        <f t="shared" si="21"/>
        <v/>
      </c>
      <c r="J162" s="24" t="str">
        <f t="shared" si="22"/>
        <v/>
      </c>
      <c r="K162" s="23"/>
      <c r="L162" s="22" t="str">
        <f t="shared" si="17"/>
        <v/>
      </c>
      <c r="M162" s="8"/>
      <c r="N162" s="8"/>
      <c r="O162" s="10"/>
      <c r="P162" s="59"/>
    </row>
    <row r="163" spans="1:16">
      <c r="A163" s="36">
        <v>4</v>
      </c>
      <c r="B163" s="4"/>
      <c r="C163" s="4"/>
      <c r="D163" s="16"/>
      <c r="E163" s="80"/>
      <c r="F163" s="4"/>
      <c r="G163" s="21"/>
      <c r="H163" s="3"/>
      <c r="I163" s="24" t="str">
        <f t="shared" si="21"/>
        <v/>
      </c>
      <c r="J163" s="24" t="str">
        <f t="shared" si="22"/>
        <v/>
      </c>
      <c r="K163" s="23"/>
      <c r="L163" s="22" t="str">
        <f t="shared" si="17"/>
        <v/>
      </c>
      <c r="M163" s="8"/>
      <c r="N163" s="8"/>
      <c r="O163" s="10"/>
      <c r="P163" s="59"/>
    </row>
    <row r="164" spans="1:16">
      <c r="A164" s="36">
        <v>5</v>
      </c>
      <c r="B164" s="4"/>
      <c r="C164" s="4"/>
      <c r="D164" s="16"/>
      <c r="E164" s="80"/>
      <c r="F164" s="4"/>
      <c r="G164" s="21"/>
      <c r="H164" s="3"/>
      <c r="I164" s="24" t="str">
        <f t="shared" si="21"/>
        <v/>
      </c>
      <c r="J164" s="24" t="str">
        <f t="shared" si="22"/>
        <v/>
      </c>
      <c r="K164" s="23"/>
      <c r="L164" s="22" t="str">
        <f t="shared" si="17"/>
        <v/>
      </c>
      <c r="M164" s="8"/>
      <c r="N164" s="8"/>
      <c r="O164" s="10"/>
      <c r="P164" s="59"/>
    </row>
    <row r="165" spans="1:16">
      <c r="A165" s="36">
        <v>6</v>
      </c>
      <c r="B165" s="4"/>
      <c r="C165" s="4"/>
      <c r="D165" s="16"/>
      <c r="E165" s="80"/>
      <c r="F165" s="4"/>
      <c r="G165" s="21"/>
      <c r="H165" s="3"/>
      <c r="I165" s="24" t="str">
        <f t="shared" si="21"/>
        <v/>
      </c>
      <c r="J165" s="24" t="str">
        <f t="shared" si="22"/>
        <v/>
      </c>
      <c r="K165" s="23"/>
      <c r="L165" s="22" t="str">
        <f t="shared" si="17"/>
        <v/>
      </c>
      <c r="M165" s="8"/>
      <c r="N165" s="8"/>
      <c r="O165" s="10"/>
      <c r="P165" s="59"/>
    </row>
    <row r="166" spans="1:16">
      <c r="A166" s="36">
        <v>7</v>
      </c>
      <c r="B166" s="4"/>
      <c r="C166" s="4"/>
      <c r="D166" s="16"/>
      <c r="E166" s="80"/>
      <c r="F166" s="4"/>
      <c r="G166" s="21"/>
      <c r="H166" s="3"/>
      <c r="I166" s="24" t="str">
        <f t="shared" si="21"/>
        <v/>
      </c>
      <c r="J166" s="24" t="str">
        <f t="shared" si="22"/>
        <v/>
      </c>
      <c r="K166" s="23"/>
      <c r="L166" s="22" t="str">
        <f t="shared" si="17"/>
        <v/>
      </c>
      <c r="M166" s="8"/>
      <c r="N166" s="8"/>
      <c r="O166" s="10"/>
      <c r="P166" s="59"/>
    </row>
    <row r="167" spans="1:16">
      <c r="A167" s="36">
        <v>8</v>
      </c>
      <c r="B167" s="4"/>
      <c r="C167" s="4"/>
      <c r="D167" s="16"/>
      <c r="E167" s="80"/>
      <c r="F167" s="4"/>
      <c r="G167" s="21"/>
      <c r="H167" s="3"/>
      <c r="I167" s="24" t="str">
        <f t="shared" si="21"/>
        <v/>
      </c>
      <c r="J167" s="24" t="str">
        <f t="shared" si="22"/>
        <v/>
      </c>
      <c r="K167" s="23"/>
      <c r="L167" s="22" t="str">
        <f t="shared" si="17"/>
        <v/>
      </c>
      <c r="M167" s="8"/>
      <c r="N167" s="8"/>
      <c r="O167" s="10"/>
      <c r="P167" s="59"/>
    </row>
    <row r="168" spans="1:16">
      <c r="A168" s="36">
        <v>9</v>
      </c>
      <c r="B168" s="4"/>
      <c r="C168" s="4"/>
      <c r="D168" s="16"/>
      <c r="E168" s="80"/>
      <c r="F168" s="4"/>
      <c r="G168" s="21"/>
      <c r="H168" s="3"/>
      <c r="I168" s="24" t="str">
        <f t="shared" si="21"/>
        <v/>
      </c>
      <c r="J168" s="24" t="str">
        <f t="shared" si="22"/>
        <v/>
      </c>
      <c r="K168" s="23"/>
      <c r="L168" s="22" t="str">
        <f t="shared" si="17"/>
        <v/>
      </c>
      <c r="M168" s="8"/>
      <c r="N168" s="8"/>
      <c r="O168" s="10"/>
      <c r="P168" s="59"/>
    </row>
    <row r="169" spans="1:16">
      <c r="A169" s="19" t="s">
        <v>15</v>
      </c>
      <c r="B169" s="19"/>
      <c r="C169" s="19"/>
      <c r="D169" s="19"/>
      <c r="E169" s="19"/>
      <c r="F169" s="19"/>
      <c r="G169" s="19"/>
      <c r="H169" s="19"/>
      <c r="I169" s="20">
        <f>SUM(I10:I168)</f>
        <v>0</v>
      </c>
      <c r="J169" s="20">
        <f>SUM(J10:J168)</f>
        <v>0</v>
      </c>
      <c r="K169" s="39"/>
      <c r="L169" s="20">
        <f>SUM(L10:L168)</f>
        <v>0</v>
      </c>
      <c r="M169" s="19"/>
      <c r="N169" s="19"/>
      <c r="O169" s="19"/>
      <c r="P169" s="19"/>
    </row>
    <row r="170" spans="1:16">
      <c r="A170" s="19" t="s">
        <v>18</v>
      </c>
      <c r="B170" s="19"/>
      <c r="C170" s="19"/>
      <c r="D170" s="19"/>
      <c r="E170" s="19"/>
      <c r="F170" s="19"/>
      <c r="G170" s="19"/>
      <c r="H170" s="19"/>
      <c r="I170" s="19"/>
      <c r="J170" s="19"/>
      <c r="K170" s="39"/>
      <c r="L170" s="19"/>
      <c r="M170" s="27">
        <f>SUMIF(M10:M148,"X",IF(J169&gt;0,J10:J148,I10:I148))</f>
        <v>0</v>
      </c>
      <c r="N170" s="27">
        <f>+SUMIF(N10:N148,"X",IF(J169&gt;0,J10:J148,I10:I148))</f>
        <v>0</v>
      </c>
      <c r="O170" s="19"/>
      <c r="P170" s="19"/>
    </row>
    <row r="172" spans="1:16" ht="15.75" thickBot="1"/>
    <row r="173" spans="1:16" s="45" customFormat="1" ht="15.75" thickBot="1">
      <c r="B173" s="46"/>
      <c r="C173" s="48"/>
      <c r="D173" s="60"/>
      <c r="E173" s="88"/>
      <c r="F173" s="88"/>
      <c r="G173" s="88"/>
      <c r="H173" s="89"/>
      <c r="I173" s="90"/>
      <c r="J173" s="88"/>
      <c r="K173" s="88"/>
      <c r="L173" s="88"/>
      <c r="M173" s="88"/>
      <c r="N173" s="89"/>
    </row>
    <row r="174" spans="1:16" ht="15.75" thickBot="1">
      <c r="B174" s="44" t="s">
        <v>19</v>
      </c>
      <c r="C174" s="61"/>
      <c r="D174" s="61"/>
      <c r="E174" s="62" t="s">
        <v>20</v>
      </c>
      <c r="F174" s="62"/>
      <c r="G174" s="62"/>
      <c r="H174" s="63"/>
      <c r="I174" s="82" t="s">
        <v>21</v>
      </c>
      <c r="J174" s="83"/>
      <c r="K174" s="83"/>
      <c r="L174" s="83"/>
      <c r="M174" s="83"/>
      <c r="N174" s="84"/>
    </row>
    <row r="176" spans="1:16" ht="15.75">
      <c r="B176" s="42" t="s">
        <v>35</v>
      </c>
      <c r="C176" s="42"/>
      <c r="D176" s="42"/>
      <c r="F176" s="32"/>
      <c r="G176" s="32"/>
      <c r="H176" s="32"/>
    </row>
    <row r="177" spans="2:16">
      <c r="B177" s="32" t="s">
        <v>33</v>
      </c>
      <c r="C177" s="32"/>
      <c r="D177" s="32"/>
      <c r="F177" s="31"/>
      <c r="G177" s="31"/>
      <c r="H177" s="31"/>
    </row>
    <row r="178" spans="2:16">
      <c r="B178" s="31" t="s">
        <v>55</v>
      </c>
      <c r="C178" s="31"/>
      <c r="D178" s="31"/>
      <c r="F178" s="32"/>
      <c r="G178" s="32"/>
      <c r="H178" s="32"/>
      <c r="I178" s="32"/>
      <c r="J178" s="32"/>
      <c r="K178" s="40"/>
      <c r="L178" s="29"/>
      <c r="M178" s="29"/>
      <c r="N178" s="29"/>
      <c r="O178" s="29"/>
      <c r="P178" s="29"/>
    </row>
    <row r="179" spans="2:16">
      <c r="B179" s="32" t="s">
        <v>113</v>
      </c>
      <c r="C179" s="32"/>
      <c r="D179" s="32"/>
      <c r="E179" s="43"/>
      <c r="F179" s="43"/>
      <c r="G179" s="43"/>
      <c r="H179" s="43"/>
    </row>
    <row r="181" spans="2:16">
      <c r="B181" s="5" t="s">
        <v>9</v>
      </c>
      <c r="C181" s="5"/>
      <c r="D181" s="5"/>
      <c r="E181" s="2"/>
      <c r="F181" s="2"/>
    </row>
    <row r="182" spans="2:16">
      <c r="B182" s="79" t="s">
        <v>57</v>
      </c>
      <c r="C182" s="79"/>
      <c r="D182" s="79"/>
      <c r="E182" s="79"/>
      <c r="F182" s="79"/>
      <c r="G182" s="79"/>
      <c r="H182" s="79"/>
      <c r="I182" s="79"/>
      <c r="J182" s="79"/>
      <c r="K182" s="79"/>
      <c r="L182" s="79"/>
      <c r="M182" s="79"/>
      <c r="N182" s="79"/>
      <c r="O182" s="79"/>
    </row>
    <row r="183" spans="2:16">
      <c r="B183" s="79" t="s">
        <v>58</v>
      </c>
      <c r="C183" s="79"/>
      <c r="D183" s="79"/>
      <c r="E183" s="79"/>
      <c r="F183" s="79"/>
      <c r="G183" s="79"/>
      <c r="H183" s="79"/>
      <c r="I183" s="79"/>
      <c r="J183" s="79"/>
      <c r="K183" s="79"/>
      <c r="L183" s="79"/>
      <c r="M183" s="79"/>
      <c r="N183" s="79"/>
      <c r="O183" s="79"/>
    </row>
    <row r="184" spans="2:16">
      <c r="B184" s="79" t="s">
        <v>37</v>
      </c>
      <c r="C184" s="79"/>
      <c r="D184" s="79"/>
      <c r="E184" s="79"/>
      <c r="F184" s="79"/>
      <c r="G184" s="79"/>
      <c r="H184" s="79"/>
      <c r="I184" s="79"/>
      <c r="J184" s="79"/>
      <c r="K184" s="79"/>
      <c r="L184" s="79"/>
      <c r="M184" s="79"/>
      <c r="N184" s="79"/>
      <c r="O184" s="79"/>
    </row>
    <row r="185" spans="2:16">
      <c r="B185" s="79" t="s">
        <v>112</v>
      </c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79"/>
      <c r="N185" s="79"/>
      <c r="O185" s="79"/>
    </row>
    <row r="186" spans="2:16" ht="30" customHeight="1">
      <c r="B186" s="79" t="s">
        <v>66</v>
      </c>
      <c r="C186" s="79"/>
      <c r="D186" s="79"/>
      <c r="E186" s="79"/>
      <c r="F186" s="79"/>
      <c r="G186" s="79"/>
      <c r="H186" s="79"/>
      <c r="I186" s="79"/>
      <c r="J186" s="79"/>
      <c r="K186" s="79"/>
      <c r="L186" s="79"/>
      <c r="M186" s="79"/>
      <c r="N186" s="79"/>
      <c r="O186" s="79"/>
    </row>
    <row r="187" spans="2:16">
      <c r="B187" s="79" t="s">
        <v>114</v>
      </c>
      <c r="C187" s="79"/>
      <c r="D187" s="79"/>
      <c r="E187" s="79"/>
      <c r="F187" s="79"/>
      <c r="G187" s="79"/>
      <c r="H187" s="79"/>
      <c r="I187" s="79"/>
      <c r="J187" s="79"/>
      <c r="K187" s="79"/>
      <c r="L187" s="79"/>
      <c r="M187" s="79"/>
      <c r="N187" s="79"/>
      <c r="O187" s="79"/>
    </row>
    <row r="188" spans="2:16">
      <c r="B188" s="79" t="s">
        <v>103</v>
      </c>
      <c r="C188" s="79"/>
      <c r="D188" s="79"/>
      <c r="E188" s="79"/>
      <c r="F188" s="79"/>
      <c r="G188" s="79"/>
      <c r="H188" s="79"/>
      <c r="I188" s="79"/>
      <c r="J188" s="79"/>
      <c r="K188" s="79"/>
      <c r="L188" s="79"/>
      <c r="M188" s="79"/>
      <c r="N188" s="79"/>
      <c r="O188" s="79"/>
    </row>
    <row r="189" spans="2:16">
      <c r="B189" s="79" t="s">
        <v>116</v>
      </c>
      <c r="C189" s="79"/>
      <c r="D189" s="79"/>
      <c r="E189" s="79"/>
      <c r="F189" s="79"/>
      <c r="G189" s="79"/>
      <c r="H189" s="79"/>
      <c r="I189" s="79"/>
      <c r="J189" s="79"/>
      <c r="K189" s="79"/>
      <c r="L189" s="79"/>
      <c r="M189" s="79"/>
      <c r="N189" s="79"/>
      <c r="O189" s="79"/>
    </row>
    <row r="190" spans="2:16">
      <c r="B190" s="79" t="s">
        <v>115</v>
      </c>
      <c r="C190" s="79"/>
      <c r="D190" s="79"/>
      <c r="E190" s="79"/>
      <c r="F190" s="79"/>
      <c r="G190" s="79"/>
      <c r="H190" s="79"/>
      <c r="I190" s="79"/>
      <c r="J190" s="79"/>
      <c r="K190" s="79"/>
      <c r="L190" s="79"/>
      <c r="M190" s="79"/>
      <c r="N190" s="79"/>
      <c r="O190" s="79"/>
    </row>
    <row r="191" spans="2:16">
      <c r="B191" s="79" t="s">
        <v>105</v>
      </c>
      <c r="C191" s="79"/>
      <c r="D191" s="79"/>
      <c r="E191" s="79"/>
      <c r="F191" s="79"/>
      <c r="G191" s="79"/>
      <c r="H191" s="79"/>
      <c r="I191" s="79"/>
      <c r="J191" s="79"/>
      <c r="K191" s="79"/>
      <c r="L191" s="79"/>
      <c r="M191" s="79"/>
      <c r="N191" s="79"/>
      <c r="O191" s="79"/>
    </row>
    <row r="192" spans="2:16">
      <c r="B192" s="79" t="s">
        <v>106</v>
      </c>
      <c r="C192" s="79"/>
      <c r="D192" s="79"/>
      <c r="E192" s="79"/>
      <c r="F192" s="79"/>
      <c r="G192" s="79"/>
      <c r="H192" s="79"/>
      <c r="I192" s="79"/>
      <c r="J192" s="79"/>
      <c r="K192" s="79"/>
      <c r="L192" s="79"/>
      <c r="M192" s="79"/>
      <c r="N192" s="79"/>
      <c r="O192" s="79"/>
    </row>
    <row r="193" spans="1:26">
      <c r="B193" s="79" t="s">
        <v>107</v>
      </c>
      <c r="C193" s="79"/>
      <c r="D193" s="79"/>
      <c r="E193" s="79"/>
      <c r="F193" s="79"/>
      <c r="G193" s="79"/>
      <c r="H193" s="79"/>
      <c r="I193" s="79"/>
      <c r="J193" s="79"/>
      <c r="K193" s="79"/>
      <c r="L193" s="79"/>
      <c r="M193" s="79"/>
      <c r="N193" s="79"/>
      <c r="O193" s="79"/>
      <c r="P193" s="15"/>
      <c r="Q193" s="15"/>
      <c r="R193" s="15"/>
      <c r="S193" s="15"/>
      <c r="T193" s="15"/>
      <c r="U193" s="15"/>
      <c r="V193" s="15"/>
    </row>
    <row r="194" spans="1:26">
      <c r="B194" s="79" t="s">
        <v>117</v>
      </c>
      <c r="C194" s="79"/>
      <c r="D194" s="79"/>
      <c r="E194" s="79"/>
      <c r="F194" s="79"/>
      <c r="G194" s="79"/>
      <c r="H194" s="79"/>
      <c r="I194" s="79"/>
      <c r="J194" s="79"/>
      <c r="K194" s="79"/>
      <c r="L194" s="79"/>
      <c r="M194" s="79"/>
      <c r="N194" s="79"/>
      <c r="O194" s="79"/>
      <c r="P194" s="12"/>
      <c r="Q194" s="12"/>
      <c r="R194" s="12"/>
      <c r="S194" s="12"/>
      <c r="T194" s="12"/>
      <c r="U194" s="12"/>
      <c r="V194" s="12"/>
    </row>
    <row r="195" spans="1:26">
      <c r="B195" s="79" t="s">
        <v>118</v>
      </c>
      <c r="C195" s="79"/>
      <c r="D195" s="79"/>
      <c r="E195" s="79"/>
      <c r="F195" s="79"/>
      <c r="G195" s="79"/>
      <c r="H195" s="79"/>
      <c r="I195" s="79"/>
      <c r="J195" s="79"/>
      <c r="K195" s="79"/>
      <c r="L195" s="79"/>
      <c r="M195" s="79"/>
      <c r="N195" s="79"/>
      <c r="O195" s="79"/>
      <c r="P195" s="12"/>
      <c r="Q195" s="12"/>
      <c r="R195" s="12"/>
      <c r="S195" s="12"/>
      <c r="T195" s="12"/>
      <c r="U195" s="12"/>
      <c r="V195" s="12"/>
    </row>
    <row r="196" spans="1:26">
      <c r="B196" s="79" t="s">
        <v>108</v>
      </c>
      <c r="C196" s="79"/>
      <c r="D196" s="79"/>
      <c r="E196" s="79"/>
      <c r="F196" s="79"/>
      <c r="G196" s="79"/>
      <c r="H196" s="79"/>
      <c r="I196" s="79"/>
      <c r="J196" s="79"/>
      <c r="K196" s="79"/>
      <c r="L196" s="79"/>
      <c r="M196" s="79"/>
      <c r="N196" s="79"/>
      <c r="O196" s="79"/>
      <c r="P196" s="12"/>
      <c r="Q196" s="12"/>
      <c r="R196" s="12"/>
      <c r="S196" s="12"/>
      <c r="T196" s="12"/>
      <c r="U196" s="12"/>
      <c r="V196" s="12"/>
    </row>
    <row r="197" spans="1:26">
      <c r="B197" s="79" t="s">
        <v>111</v>
      </c>
      <c r="C197" s="79"/>
      <c r="D197" s="79"/>
      <c r="E197" s="79"/>
      <c r="F197" s="79"/>
      <c r="G197" s="79"/>
      <c r="H197" s="79"/>
      <c r="I197" s="79"/>
      <c r="J197" s="79"/>
      <c r="K197" s="79"/>
      <c r="L197" s="79"/>
      <c r="M197" s="79"/>
      <c r="N197" s="79"/>
      <c r="O197" s="79"/>
      <c r="P197" s="12"/>
      <c r="Q197" s="12"/>
      <c r="R197" s="12"/>
      <c r="S197" s="12"/>
      <c r="T197" s="12"/>
      <c r="U197" s="12"/>
      <c r="V197" s="12"/>
    </row>
    <row r="198" spans="1:26">
      <c r="B198" s="79" t="s">
        <v>109</v>
      </c>
      <c r="C198" s="79"/>
      <c r="D198" s="79"/>
      <c r="E198" s="79"/>
      <c r="F198" s="79"/>
      <c r="G198" s="79"/>
      <c r="H198" s="79"/>
      <c r="I198" s="79"/>
      <c r="J198" s="79"/>
      <c r="K198" s="79"/>
      <c r="L198" s="79"/>
      <c r="M198" s="79"/>
      <c r="N198" s="79"/>
      <c r="O198" s="79"/>
      <c r="P198" s="12"/>
      <c r="Q198" s="12"/>
      <c r="R198" s="12"/>
      <c r="S198" s="12"/>
      <c r="T198" s="12"/>
      <c r="U198" s="12"/>
      <c r="V198" s="12"/>
    </row>
    <row r="199" spans="1:26">
      <c r="B199" s="79" t="s">
        <v>110</v>
      </c>
      <c r="C199" s="79"/>
      <c r="D199" s="79"/>
      <c r="E199" s="79"/>
      <c r="F199" s="79"/>
      <c r="G199" s="79"/>
      <c r="H199" s="79"/>
      <c r="I199" s="79"/>
      <c r="J199" s="79"/>
      <c r="K199" s="79"/>
      <c r="L199" s="79"/>
      <c r="M199" s="79"/>
      <c r="N199" s="79"/>
      <c r="O199" s="79"/>
    </row>
    <row r="200" spans="1:26">
      <c r="A200" s="47" t="s">
        <v>69</v>
      </c>
      <c r="B200" s="79" t="s">
        <v>119</v>
      </c>
      <c r="C200" s="79"/>
      <c r="D200" s="79"/>
      <c r="E200" s="79"/>
      <c r="F200" s="79"/>
      <c r="G200" s="79"/>
      <c r="H200" s="79"/>
      <c r="I200" s="79"/>
      <c r="J200" s="79"/>
      <c r="K200" s="79"/>
      <c r="L200" s="79"/>
      <c r="M200" s="79"/>
      <c r="N200" s="79"/>
      <c r="O200" s="79"/>
      <c r="P200" s="30"/>
      <c r="Q200" s="30"/>
      <c r="R200" s="30"/>
      <c r="S200" s="30"/>
      <c r="T200" s="30"/>
      <c r="U200" s="30"/>
      <c r="V200" s="30"/>
      <c r="Y200" s="30"/>
      <c r="Z200" s="30"/>
    </row>
    <row r="201" spans="1:26">
      <c r="B201" s="79" t="s">
        <v>120</v>
      </c>
      <c r="C201" s="79"/>
      <c r="D201" s="79"/>
      <c r="E201" s="79"/>
      <c r="F201" s="79"/>
      <c r="G201" s="79"/>
      <c r="H201" s="79"/>
      <c r="I201" s="79"/>
      <c r="J201" s="79"/>
      <c r="K201" s="79"/>
      <c r="L201" s="79"/>
      <c r="M201" s="79"/>
      <c r="N201" s="79"/>
      <c r="O201" s="79"/>
    </row>
    <row r="202" spans="1:26">
      <c r="B202" s="79" t="s">
        <v>121</v>
      </c>
      <c r="C202" s="79"/>
      <c r="D202" s="79"/>
      <c r="E202" s="79"/>
      <c r="F202" s="79"/>
      <c r="G202" s="79"/>
      <c r="H202" s="79"/>
      <c r="I202" s="79"/>
      <c r="J202" s="79"/>
      <c r="K202" s="79"/>
      <c r="L202" s="79"/>
      <c r="M202" s="79"/>
      <c r="N202" s="79"/>
      <c r="O202" s="79"/>
    </row>
    <row r="203" spans="1:26" ht="21.75" customHeight="1">
      <c r="A203" s="47" t="s">
        <v>69</v>
      </c>
      <c r="B203" s="2" t="s">
        <v>70</v>
      </c>
      <c r="C203" s="2"/>
      <c r="D203" s="2"/>
      <c r="E203" s="11"/>
      <c r="F203" s="11"/>
      <c r="G203" s="11"/>
      <c r="H203" s="11"/>
      <c r="I203" s="11"/>
      <c r="J203" s="11"/>
      <c r="K203" s="41"/>
      <c r="L203" s="11"/>
      <c r="M203" s="11"/>
      <c r="N203" s="11"/>
      <c r="X203" s="30"/>
    </row>
    <row r="204" spans="1:26">
      <c r="E204" s="81"/>
      <c r="F204" s="81"/>
      <c r="G204" s="81"/>
      <c r="H204" s="81"/>
      <c r="I204" s="81"/>
      <c r="J204" s="81"/>
    </row>
  </sheetData>
  <dataConsolidate/>
  <mergeCells count="48">
    <mergeCell ref="P5:P6"/>
    <mergeCell ref="B202:O202"/>
    <mergeCell ref="A5:A6"/>
    <mergeCell ref="A3:I3"/>
    <mergeCell ref="A2:I2"/>
    <mergeCell ref="M5:N5"/>
    <mergeCell ref="B198:O198"/>
    <mergeCell ref="B199:O199"/>
    <mergeCell ref="E114:E138"/>
    <mergeCell ref="E160:E168"/>
    <mergeCell ref="E173:H173"/>
    <mergeCell ref="I173:N173"/>
    <mergeCell ref="E62:E86"/>
    <mergeCell ref="B185:O185"/>
    <mergeCell ref="B182:O182"/>
    <mergeCell ref="B183:O183"/>
    <mergeCell ref="B188:O188"/>
    <mergeCell ref="B197:O197"/>
    <mergeCell ref="A1:I1"/>
    <mergeCell ref="A4:O4"/>
    <mergeCell ref="L5:L6"/>
    <mergeCell ref="B5:B6"/>
    <mergeCell ref="E5:E6"/>
    <mergeCell ref="F5:F6"/>
    <mergeCell ref="G5:G6"/>
    <mergeCell ref="H5:H6"/>
    <mergeCell ref="I5:I6"/>
    <mergeCell ref="J5:J6"/>
    <mergeCell ref="K5:K6"/>
    <mergeCell ref="O5:O6"/>
    <mergeCell ref="B184:O184"/>
    <mergeCell ref="C5:C6"/>
    <mergeCell ref="D5:D6"/>
    <mergeCell ref="B187:O187"/>
    <mergeCell ref="B189:O189"/>
    <mergeCell ref="E88:E112"/>
    <mergeCell ref="E204:J204"/>
    <mergeCell ref="I174:N174"/>
    <mergeCell ref="B200:O200"/>
    <mergeCell ref="B201:O201"/>
    <mergeCell ref="B194:O194"/>
    <mergeCell ref="B195:O195"/>
    <mergeCell ref="B196:O196"/>
    <mergeCell ref="B190:O190"/>
    <mergeCell ref="B191:O191"/>
    <mergeCell ref="B192:O192"/>
    <mergeCell ref="B193:O193"/>
    <mergeCell ref="B186:O186"/>
  </mergeCells>
  <dataValidations count="8">
    <dataValidation type="list" allowBlank="1" showInputMessage="1" showErrorMessage="1" sqref="M10:N60 M150:N158 M140:N148 M88:N112 M62:N86 M160:N168 M114:N138">
      <formula1>$T$1:$T$2</formula1>
    </dataValidation>
    <dataValidation type="list" allowBlank="1" showInputMessage="1" showErrorMessage="1" sqref="G160:G168 G150:G158 G140:G148 G114:G138 G88:G112 G10:G60 G62:G86">
      <formula1>$X$10:$X$28</formula1>
    </dataValidation>
    <dataValidation type="list" allowBlank="1" showInputMessage="1" showErrorMessage="1" sqref="J3">
      <formula1>$Q$3:$S$3</formula1>
    </dataValidation>
    <dataValidation type="list" allowBlank="1" showInputMessage="1" showErrorMessage="1" sqref="P88:P112">
      <formula1>$R$88:$R$96</formula1>
    </dataValidation>
    <dataValidation type="list" allowBlank="1" showInputMessage="1" showErrorMessage="1" sqref="C140:C148 C10:C34 C36:C60 C62:C86 C88:C112 C114:C138 C150:C158">
      <formula1>$S$9:$S$10</formula1>
    </dataValidation>
    <dataValidation type="list" allowBlank="1" showInputMessage="1" showErrorMessage="1" sqref="B140:B148">
      <formula1>$U$140:$U$143</formula1>
    </dataValidation>
    <dataValidation type="list" allowBlank="1" showInputMessage="1" showErrorMessage="1" sqref="J2">
      <formula1>$AB$9:$AB$48</formula1>
    </dataValidation>
    <dataValidation type="list" allowBlank="1" showInputMessage="1" showErrorMessage="1" sqref="D10:D34 D36:D60 D62:D86 D88:D112 D114:D138 D140:D148 D150:D158 D160:D168">
      <formula1>$S$30:$S$33</formula1>
    </dataValidation>
  </dataValidations>
  <pageMargins left="0.70866141732283472" right="0.70866141732283472" top="0.74803149606299213" bottom="0.74803149606299213" header="0.31496062992125984" footer="0.31496062992125984"/>
  <pageSetup paperSize="9" scale="39" orientation="landscape" r:id="rId1"/>
  <headerFooter>
    <oddHeader>&amp;CПодмярка 19.2., Мярка 19 "ВОМР"</oddHeader>
  </headerFooter>
  <rowBreaks count="3" manualBreakCount="3">
    <brk id="60" max="14" man="1"/>
    <brk id="112" max="13" man="1"/>
    <brk id="132" max="13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C16"/>
  <sheetViews>
    <sheetView workbookViewId="0">
      <selection activeCell="B8" sqref="B8"/>
    </sheetView>
  </sheetViews>
  <sheetFormatPr defaultRowHeight="15"/>
  <cols>
    <col min="2" max="2" width="45.7109375" style="49" customWidth="1"/>
    <col min="3" max="3" width="19.5703125" style="50" customWidth="1"/>
  </cols>
  <sheetData>
    <row r="2" spans="1:3" ht="33.75" customHeight="1">
      <c r="B2" s="91" t="s">
        <v>98</v>
      </c>
      <c r="C2" s="91"/>
    </row>
    <row r="3" spans="1:3" ht="15.75" thickBot="1"/>
    <row r="4" spans="1:3" ht="34.5" customHeight="1">
      <c r="B4" s="51" t="s">
        <v>75</v>
      </c>
      <c r="C4" s="52" t="s">
        <v>88</v>
      </c>
    </row>
    <row r="5" spans="1:3">
      <c r="B5" s="53" t="s">
        <v>79</v>
      </c>
      <c r="C5" s="56"/>
    </row>
    <row r="6" spans="1:3">
      <c r="A6">
        <v>1</v>
      </c>
      <c r="B6" s="54" t="s">
        <v>76</v>
      </c>
      <c r="C6" s="56" t="s">
        <v>89</v>
      </c>
    </row>
    <row r="7" spans="1:3">
      <c r="A7">
        <v>2</v>
      </c>
      <c r="B7" s="54" t="s">
        <v>77</v>
      </c>
      <c r="C7" s="56" t="s">
        <v>90</v>
      </c>
    </row>
    <row r="8" spans="1:3" ht="45">
      <c r="A8">
        <v>3</v>
      </c>
      <c r="B8" s="54" t="s">
        <v>78</v>
      </c>
      <c r="C8" s="56" t="s">
        <v>91</v>
      </c>
    </row>
    <row r="9" spans="1:3">
      <c r="B9" s="53" t="s">
        <v>80</v>
      </c>
      <c r="C9" s="56"/>
    </row>
    <row r="10" spans="1:3">
      <c r="A10">
        <v>4</v>
      </c>
      <c r="B10" s="54" t="s">
        <v>81</v>
      </c>
      <c r="C10" s="56" t="s">
        <v>92</v>
      </c>
    </row>
    <row r="11" spans="1:3">
      <c r="A11">
        <v>5</v>
      </c>
      <c r="B11" s="54" t="s">
        <v>82</v>
      </c>
      <c r="C11" s="56" t="s">
        <v>93</v>
      </c>
    </row>
    <row r="12" spans="1:3">
      <c r="B12" s="53" t="s">
        <v>83</v>
      </c>
      <c r="C12" s="56"/>
    </row>
    <row r="13" spans="1:3">
      <c r="A13">
        <v>6</v>
      </c>
      <c r="B13" s="54" t="s">
        <v>84</v>
      </c>
      <c r="C13" s="56" t="s">
        <v>94</v>
      </c>
    </row>
    <row r="14" spans="1:3">
      <c r="A14">
        <v>7</v>
      </c>
      <c r="B14" s="54" t="s">
        <v>85</v>
      </c>
      <c r="C14" s="56" t="s">
        <v>95</v>
      </c>
    </row>
    <row r="15" spans="1:3">
      <c r="A15">
        <v>8</v>
      </c>
      <c r="B15" s="54" t="s">
        <v>86</v>
      </c>
      <c r="C15" s="56" t="s">
        <v>96</v>
      </c>
    </row>
    <row r="16" spans="1:3" ht="30.75" thickBot="1">
      <c r="A16">
        <v>9</v>
      </c>
      <c r="B16" s="55" t="s">
        <v>87</v>
      </c>
      <c r="C16" s="57" t="s">
        <v>97</v>
      </c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C10"/>
  <sheetViews>
    <sheetView workbookViewId="0">
      <selection activeCell="C5" sqref="C5:C7"/>
    </sheetView>
  </sheetViews>
  <sheetFormatPr defaultRowHeight="15"/>
  <cols>
    <col min="2" max="2" width="68.42578125" style="49" customWidth="1"/>
    <col min="3" max="3" width="19.5703125" style="50" customWidth="1"/>
  </cols>
  <sheetData>
    <row r="2" spans="1:3" ht="33.75" customHeight="1">
      <c r="B2" s="92" t="s">
        <v>169</v>
      </c>
      <c r="C2" s="92"/>
    </row>
    <row r="3" spans="1:3" ht="15.75" thickBot="1"/>
    <row r="4" spans="1:3" ht="34.5" customHeight="1" thickBot="1">
      <c r="B4" s="74" t="s">
        <v>167</v>
      </c>
      <c r="C4" s="75" t="s">
        <v>88</v>
      </c>
    </row>
    <row r="5" spans="1:3" ht="63.75" customHeight="1">
      <c r="A5">
        <v>1</v>
      </c>
      <c r="B5" s="77" t="s">
        <v>174</v>
      </c>
      <c r="C5" s="71" t="s">
        <v>175</v>
      </c>
    </row>
    <row r="6" spans="1:3" ht="38.25" customHeight="1">
      <c r="A6">
        <v>2</v>
      </c>
      <c r="B6" s="94" t="s">
        <v>168</v>
      </c>
      <c r="C6" s="72" t="s">
        <v>170</v>
      </c>
    </row>
    <row r="7" spans="1:3" ht="38.25" customHeight="1" thickBot="1">
      <c r="A7">
        <v>3</v>
      </c>
      <c r="B7" s="76" t="s">
        <v>176</v>
      </c>
      <c r="C7" s="73" t="s">
        <v>171</v>
      </c>
    </row>
    <row r="9" spans="1:3" ht="36.75" customHeight="1">
      <c r="B9" s="93" t="s">
        <v>172</v>
      </c>
      <c r="C9" s="93"/>
    </row>
    <row r="10" spans="1:3" ht="87" customHeight="1">
      <c r="B10" s="93" t="s">
        <v>177</v>
      </c>
      <c r="C10" s="93"/>
    </row>
  </sheetData>
  <mergeCells count="3">
    <mergeCell ref="B2:C2"/>
    <mergeCell ref="B9:C9"/>
    <mergeCell ref="B10:C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ТДИ</vt:lpstr>
      <vt:lpstr>Списък опростени </vt:lpstr>
      <vt:lpstr>Списък държавни помощи</vt:lpstr>
      <vt:lpstr>ТДИ!Print_Area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bistrag</dc:creator>
  <cp:lastModifiedBy>kristinab</cp:lastModifiedBy>
  <cp:lastPrinted>2017-10-05T09:08:57Z</cp:lastPrinted>
  <dcterms:created xsi:type="dcterms:W3CDTF">2017-10-04T07:09:36Z</dcterms:created>
  <dcterms:modified xsi:type="dcterms:W3CDTF">2017-12-11T08:39:58Z</dcterms:modified>
</cp:coreProperties>
</file>